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B82DDC0C-C9EC-4BF7-8674-6E084FE6CF23}" xr6:coauthVersionLast="47" xr6:coauthVersionMax="47" xr10:uidLastSave="{00000000-0000-0000-0000-000000000000}"/>
  <bookViews>
    <workbookView xWindow="-120" yWindow="-120" windowWidth="29040" windowHeight="15840" tabRatio="831" activeTab="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E7" i="15" s="1"/>
  <c r="G11" i="15"/>
  <c r="I10" i="13"/>
  <c r="K8" i="13" s="1"/>
  <c r="G10" i="13"/>
  <c r="G8" i="13"/>
  <c r="G9" i="13"/>
  <c r="E10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8" i="12"/>
  <c r="I9" i="12"/>
  <c r="I10" i="12"/>
  <c r="I11" i="12"/>
  <c r="I12" i="12"/>
  <c r="I30" i="12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8" i="12"/>
  <c r="C30" i="12"/>
  <c r="E30" i="12"/>
  <c r="G30" i="12"/>
  <c r="K30" i="12"/>
  <c r="M30" i="12"/>
  <c r="O30" i="12"/>
  <c r="U14" i="11"/>
  <c r="U15" i="11"/>
  <c r="U18" i="11"/>
  <c r="U19" i="11"/>
  <c r="U22" i="11"/>
  <c r="U23" i="11"/>
  <c r="U26" i="11"/>
  <c r="U27" i="11"/>
  <c r="U30" i="11"/>
  <c r="U31" i="11"/>
  <c r="U34" i="11"/>
  <c r="U35" i="11"/>
  <c r="U38" i="11"/>
  <c r="U39" i="11"/>
  <c r="U42" i="11"/>
  <c r="U43" i="11"/>
  <c r="U46" i="11"/>
  <c r="U47" i="11"/>
  <c r="U50" i="11"/>
  <c r="U8" i="11"/>
  <c r="I8" i="11"/>
  <c r="I51" i="11" s="1"/>
  <c r="M51" i="11"/>
  <c r="O51" i="11"/>
  <c r="Q51" i="11"/>
  <c r="S51" i="11"/>
  <c r="U12" i="11" s="1"/>
  <c r="G51" i="11"/>
  <c r="E51" i="11"/>
  <c r="C51" i="11"/>
  <c r="I45" i="10"/>
  <c r="M45" i="10"/>
  <c r="O45" i="10"/>
  <c r="Q45" i="10"/>
  <c r="G45" i="10"/>
  <c r="E45" i="10"/>
  <c r="E72" i="9"/>
  <c r="G72" i="9"/>
  <c r="I72" i="9"/>
  <c r="M72" i="9"/>
  <c r="O72" i="9"/>
  <c r="Q72" i="9"/>
  <c r="I9" i="8"/>
  <c r="K9" i="8"/>
  <c r="M9" i="8"/>
  <c r="O9" i="8"/>
  <c r="Q9" i="8"/>
  <c r="S9" i="8"/>
  <c r="I10" i="7"/>
  <c r="K10" i="7"/>
  <c r="M10" i="7"/>
  <c r="O10" i="7"/>
  <c r="Q10" i="7"/>
  <c r="S10" i="7"/>
  <c r="S11" i="6"/>
  <c r="K11" i="6"/>
  <c r="M11" i="6"/>
  <c r="O11" i="6"/>
  <c r="Q11" i="6"/>
  <c r="AK31" i="3"/>
  <c r="AI31" i="3"/>
  <c r="AG31" i="3"/>
  <c r="W31" i="3"/>
  <c r="S31" i="3"/>
  <c r="Q31" i="3"/>
  <c r="Y53" i="1"/>
  <c r="U53" i="1"/>
  <c r="W53" i="1"/>
  <c r="O53" i="1"/>
  <c r="K53" i="1"/>
  <c r="G53" i="1"/>
  <c r="E53" i="1"/>
  <c r="E8" i="15" l="1"/>
  <c r="E11" i="15" s="1"/>
  <c r="E10" i="15"/>
  <c r="E9" i="15"/>
  <c r="K9" i="13"/>
  <c r="K10" i="13" s="1"/>
  <c r="Q30" i="12"/>
  <c r="K12" i="11"/>
  <c r="K16" i="11"/>
  <c r="K20" i="11"/>
  <c r="K24" i="11"/>
  <c r="K28" i="11"/>
  <c r="K32" i="11"/>
  <c r="K36" i="11"/>
  <c r="K40" i="11"/>
  <c r="K44" i="11"/>
  <c r="K48" i="11"/>
  <c r="K9" i="11"/>
  <c r="K13" i="11"/>
  <c r="K17" i="11"/>
  <c r="K21" i="11"/>
  <c r="K25" i="11"/>
  <c r="K29" i="11"/>
  <c r="K33" i="11"/>
  <c r="K37" i="11"/>
  <c r="K41" i="11"/>
  <c r="K45" i="11"/>
  <c r="K49" i="11"/>
  <c r="K10" i="11"/>
  <c r="K14" i="11"/>
  <c r="K18" i="11"/>
  <c r="K22" i="11"/>
  <c r="K26" i="11"/>
  <c r="K30" i="11"/>
  <c r="K34" i="11"/>
  <c r="K38" i="11"/>
  <c r="K42" i="11"/>
  <c r="K46" i="11"/>
  <c r="K50" i="11"/>
  <c r="K11" i="11"/>
  <c r="K15" i="11"/>
  <c r="K19" i="11"/>
  <c r="K23" i="11"/>
  <c r="K27" i="11"/>
  <c r="K31" i="11"/>
  <c r="K35" i="11"/>
  <c r="K39" i="11"/>
  <c r="K43" i="11"/>
  <c r="K47" i="11"/>
  <c r="K8" i="11"/>
  <c r="K51" i="11" s="1"/>
  <c r="U11" i="11"/>
  <c r="U10" i="11"/>
  <c r="U9" i="11"/>
  <c r="U51" i="11" s="1"/>
  <c r="U49" i="11"/>
  <c r="U45" i="11"/>
  <c r="U41" i="11"/>
  <c r="U37" i="11"/>
  <c r="U33" i="11"/>
  <c r="U29" i="11"/>
  <c r="U25" i="11"/>
  <c r="U21" i="11"/>
  <c r="U17" i="11"/>
  <c r="U13" i="11"/>
  <c r="U48" i="11"/>
  <c r="U44" i="11"/>
  <c r="U40" i="11"/>
  <c r="U36" i="11"/>
  <c r="U32" i="11"/>
  <c r="U28" i="11"/>
  <c r="U24" i="11"/>
  <c r="U20" i="11"/>
  <c r="U16" i="11"/>
</calcChain>
</file>

<file path=xl/sharedStrings.xml><?xml version="1.0" encoding="utf-8"?>
<sst xmlns="http://schemas.openxmlformats.org/spreadsheetml/2006/main" count="726" uniqueCount="185">
  <si>
    <t>صندوق سرمایه‌گذاری توسعه ممتاز</t>
  </si>
  <si>
    <t>صورت وضعیت سبد</t>
  </si>
  <si>
    <t>برای ماه منتهی به 1402/01/31</t>
  </si>
  <si>
    <t>نام شرکت</t>
  </si>
  <si>
    <t>1401/12/29</t>
  </si>
  <si>
    <t>تغییرات طی دوره</t>
  </si>
  <si>
    <t>1402/01/31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</si>
  <si>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</si>
  <si>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</si>
  <si>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</si>
  <si>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</si>
  <si>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</si>
  <si>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</si>
  <si>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</si>
  <si>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</si>
  <si>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بانک‌اقتصادنوین‌</t>
  </si>
  <si>
    <t>پالایش نفت اصفهان</t>
  </si>
  <si>
    <t>پتروشیمی امیرکبیر</t>
  </si>
  <si>
    <t>پتروشیمی بوعلی سینا</t>
  </si>
  <si>
    <t>پتروشیمی تندگویان</t>
  </si>
  <si>
    <t>پتروشیمی زاگرس</t>
  </si>
  <si>
    <t>پتروشیمی‌شیراز</t>
  </si>
  <si>
    <t>تراکتورسازی‌ایران‌</t>
  </si>
  <si>
    <t>توسعه‌معادن‌وفلزات‌</t>
  </si>
  <si>
    <t>داروپخش‌ (هلدینگ‌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</si>
  <si>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</si>
  <si>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</si>
  <si>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</si>
  <si>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</si>
  <si>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سپنتا</t>
  </si>
  <si>
    <t>سرمایه گذاری تامین اجتماعی</t>
  </si>
  <si>
    <t>سرمایه گذاری سیمان تامین</t>
  </si>
  <si>
    <t>سرمایه گذاری صبا تامین</t>
  </si>
  <si>
    <t>سرمایه‌گذاری‌ سپه‌</t>
  </si>
  <si>
    <t>سرمایه‌گذاری‌صندوق‌بازنشستگی‌</t>
  </si>
  <si>
    <t>سیمان آرتا اردبیل</t>
  </si>
  <si>
    <t>سیمان فارس و خوزستان</t>
  </si>
  <si>
    <t>شرکت آهن و فولاد ارفع</t>
  </si>
  <si>
    <t>صنایع فروآلیاژ ایران</t>
  </si>
  <si>
    <t>غلتک سازان سپاهان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</si>
  <si>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</si>
  <si>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</si>
  <si>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</si>
  <si>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</si>
  <si>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</si>
  <si>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</si>
  <si>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</si>
  <si>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 انتخاب الکترونیک آرمان</t>
  </si>
  <si>
    <t>گروه‌ صنعتی‌ بارز</t>
  </si>
  <si>
    <t>گسترش نفت و گاز پارسیان</t>
  </si>
  <si>
    <t>مدیریت صنعت شوینده ت.ص.بهشهر</t>
  </si>
  <si>
    <t>ملی شیمی کشاورز</t>
  </si>
  <si>
    <t>نفت ایرانول</t>
  </si>
  <si>
    <t>نفت پاسارگاد</t>
  </si>
  <si>
    <t>نفت سپاهان</t>
  </si>
  <si>
    <t>نوردوقطعات‌ فولادی‌</t>
  </si>
  <si>
    <t>کارخانجات‌داروپخش‌</t>
  </si>
  <si>
    <t>کیمیدارو</t>
  </si>
  <si>
    <t>سیمان آبیک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</si>
  <si>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</si>
  <si>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</si>
  <si>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</si>
  <si>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</si>
  <si>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</si>
  <si>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</si>
  <si>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</si>
  <si>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</si>
  <si>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</si>
  <si>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</si>
  <si>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</si>
  <si>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</si>
  <si>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</si>
  <si>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</si>
  <si>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</si>
  <si>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</si>
  <si>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</si>
  <si>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</si>
  <si>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</si>
  <si>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</si>
  <si>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</si>
  <si>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</si>
  <si>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</si>
  <si>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</si>
  <si>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</si>
  <si>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</si>
  <si>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</si>
  <si>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</si>
  <si>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</si>
  <si>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</si>
  <si>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</si>
  <si>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</si>
  <si>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</si>
  <si>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</si>
  <si>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</si>
  <si>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</si>
  <si>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</si>
  <si>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</si>
  <si>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</si>
  <si>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</si>
  <si>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</si>
  <si>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</si>
  <si>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</si>
  <si>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</si>
  <si>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</si>
  <si>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</si>
  <si>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</si>
  <si>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</si>
  <si>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</si>
  <si>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</si>
  <si>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</si>
  <si>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</si>
  <si>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</si>
  <si>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گام بانک اقتصاد نوین0205</t>
  </si>
  <si>
    <t>1401/04/01</t>
  </si>
  <si>
    <t>1402/05/31</t>
  </si>
  <si>
    <t>گام بانک تجارت0204</t>
  </si>
  <si>
    <t>1401/04/31</t>
  </si>
  <si>
    <t>1402/04/28</t>
  </si>
  <si>
    <t>گام بانک صادرات ایران0207</t>
  </si>
  <si>
    <t>1402/07/30</t>
  </si>
  <si>
    <t>گواهی اعتبار مولد رفاه0207</t>
  </si>
  <si>
    <t>1401/08/01</t>
  </si>
  <si>
    <t>گواهی اعتبار مولد سپه0208</t>
  </si>
  <si>
    <t>1401/09/01</t>
  </si>
  <si>
    <t>1402/08/30</t>
  </si>
  <si>
    <t>گام بانک اقتصاد نوین0204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</si>
  <si>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</si>
  <si>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</si>
  <si>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</si>
  <si>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</si>
  <si>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</si>
  <si>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</si>
  <si>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</si>
  <si>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</si>
  <si>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</si>
  <si>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</si>
  <si>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</si>
  <si>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</si>
  <si>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</si>
  <si>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</si>
  <si>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</si>
  <si>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</si>
  <si>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</si>
  <si>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</si>
  <si>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</si>
  <si>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</si>
  <si>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</si>
  <si>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</si>
  <si>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</si>
  <si>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</si>
  <si>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</si>
  <si>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</si>
  <si>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</si>
  <si>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</si>
  <si>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</si>
  <si>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</si>
  <si>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</si>
  <si>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</si>
  <si>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</si>
  <si>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</si>
  <si>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</si>
  <si>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</si>
  <si>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</si>
  <si>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</si>
  <si>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</si>
  <si>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</si>
  <si>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</si>
  <si>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</si>
  <si>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</si>
  <si>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</si>
  <si>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</si>
  <si>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</si>
  <si>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</si>
  <si>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</si>
  <si>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</si>
  <si>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</si>
  <si>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</si>
  <si>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</si>
  <si>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</si>
  <si>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</si>
  <si>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1402/01/01</t>
  </si>
  <si>
    <t>-</t>
  </si>
  <si>
    <t>از ابتدای سال مالی</t>
  </si>
  <si>
    <t xml:space="preserve"> تا پایان ماه</t>
  </si>
  <si>
    <t>سایر درآمد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</si>
</sst>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AA26785-1972-C81E-C4F9-846B04DA99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F118-895C-457E-AC27-76A8E1E63C77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3"/>
  <sheetViews>
    <sheetView rightToLeft="1" workbookViewId="0">
      <selection activeCell="C52" sqref="C52"/>
    </sheetView>
  </sheetViews>
  <sheetFormatPr defaultRowHeight="24"/>
  <cols>
    <col min="1" max="1" width="32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147</v>
      </c>
      <c r="D6" s="16" t="s">
        <v>147</v>
      </c>
      <c r="E6" s="16" t="s">
        <v>147</v>
      </c>
      <c r="F6" s="16" t="s">
        <v>147</v>
      </c>
      <c r="G6" s="16" t="s">
        <v>147</v>
      </c>
      <c r="H6" s="16" t="s">
        <v>147</v>
      </c>
      <c r="I6" s="16" t="s">
        <v>147</v>
      </c>
      <c r="J6" s="16" t="s">
        <v>147</v>
      </c>
      <c r="K6" s="16" t="s">
        <v>147</v>
      </c>
      <c r="M6" s="16" t="s">
        <v>148</v>
      </c>
      <c r="N6" s="16" t="s">
        <v>148</v>
      </c>
      <c r="O6" s="16" t="s">
        <v>148</v>
      </c>
      <c r="P6" s="16" t="s">
        <v>148</v>
      </c>
      <c r="Q6" s="16" t="s">
        <v>148</v>
      </c>
      <c r="R6" s="16" t="s">
        <v>148</v>
      </c>
      <c r="S6" s="16" t="s">
        <v>148</v>
      </c>
      <c r="T6" s="16" t="s">
        <v>148</v>
      </c>
      <c r="U6" s="16" t="s">
        <v>148</v>
      </c>
    </row>
    <row r="7" spans="1:21" ht="24.75">
      <c r="A7" s="16" t="s">
        <v>3</v>
      </c>
      <c r="C7" s="16" t="s">
        <v>165</v>
      </c>
      <c r="E7" s="16" t="s">
        <v>166</v>
      </c>
      <c r="G7" s="16" t="s">
        <v>167</v>
      </c>
      <c r="I7" s="16" t="s">
        <v>132</v>
      </c>
      <c r="K7" s="16" t="s">
        <v>168</v>
      </c>
      <c r="M7" s="16" t="s">
        <v>165</v>
      </c>
      <c r="O7" s="16" t="s">
        <v>166</v>
      </c>
      <c r="Q7" s="16" t="s">
        <v>167</v>
      </c>
      <c r="S7" s="16" t="s">
        <v>132</v>
      </c>
      <c r="U7" s="16" t="s">
        <v>168</v>
      </c>
    </row>
    <row r="8" spans="1:21">
      <c r="A8" s="1" t="s">
        <v>33</v>
      </c>
      <c r="C8" s="7">
        <v>0</v>
      </c>
      <c r="D8" s="7"/>
      <c r="E8" s="7">
        <v>2431946267</v>
      </c>
      <c r="F8" s="7"/>
      <c r="G8" s="7">
        <v>237301824</v>
      </c>
      <c r="H8" s="7"/>
      <c r="I8" s="7">
        <f>C8+E8+G8</f>
        <v>2669248091</v>
      </c>
      <c r="J8" s="7"/>
      <c r="K8" s="9">
        <f t="shared" ref="K8:K50" si="0">I8/$I$51</f>
        <v>6.0740203070437622E-3</v>
      </c>
      <c r="L8" s="7"/>
      <c r="M8" s="7">
        <v>0</v>
      </c>
      <c r="N8" s="7"/>
      <c r="O8" s="7">
        <v>2431946267</v>
      </c>
      <c r="P8" s="7"/>
      <c r="Q8" s="7">
        <v>237301824</v>
      </c>
      <c r="R8" s="7"/>
      <c r="S8" s="7">
        <v>2669248091</v>
      </c>
      <c r="T8" s="7"/>
      <c r="U8" s="9">
        <f t="shared" ref="U8:U50" si="1">S8/$S$51</f>
        <v>6.0740203070437622E-3</v>
      </c>
    </row>
    <row r="9" spans="1:21">
      <c r="A9" s="1" t="s">
        <v>49</v>
      </c>
      <c r="C9" s="7">
        <v>0</v>
      </c>
      <c r="D9" s="7"/>
      <c r="E9" s="7">
        <v>10681465466</v>
      </c>
      <c r="F9" s="7"/>
      <c r="G9" s="7">
        <v>1342473996</v>
      </c>
      <c r="H9" s="7"/>
      <c r="I9" s="7">
        <v>12023939462</v>
      </c>
      <c r="J9" s="7"/>
      <c r="K9" s="9">
        <f t="shared" si="0"/>
        <v>2.7361133162969394E-2</v>
      </c>
      <c r="L9" s="7"/>
      <c r="M9" s="7">
        <v>0</v>
      </c>
      <c r="N9" s="7"/>
      <c r="O9" s="7">
        <v>10681465466</v>
      </c>
      <c r="P9" s="7"/>
      <c r="Q9" s="7">
        <v>1342473996</v>
      </c>
      <c r="R9" s="7"/>
      <c r="S9" s="7">
        <v>12023939462</v>
      </c>
      <c r="T9" s="7"/>
      <c r="U9" s="9">
        <f t="shared" si="1"/>
        <v>2.7361133162969394E-2</v>
      </c>
    </row>
    <row r="10" spans="1:21">
      <c r="A10" s="1" t="s">
        <v>54</v>
      </c>
      <c r="C10" s="7">
        <v>0</v>
      </c>
      <c r="D10" s="7"/>
      <c r="E10" s="7">
        <v>9814216976</v>
      </c>
      <c r="F10" s="7"/>
      <c r="G10" s="7">
        <v>434994998</v>
      </c>
      <c r="H10" s="7"/>
      <c r="I10" s="7">
        <v>10249211974</v>
      </c>
      <c r="J10" s="7"/>
      <c r="K10" s="9">
        <f t="shared" si="0"/>
        <v>2.3322643508175908E-2</v>
      </c>
      <c r="L10" s="7"/>
      <c r="M10" s="7">
        <v>0</v>
      </c>
      <c r="N10" s="7"/>
      <c r="O10" s="7">
        <v>9814216976</v>
      </c>
      <c r="P10" s="7"/>
      <c r="Q10" s="7">
        <v>434994998</v>
      </c>
      <c r="R10" s="7"/>
      <c r="S10" s="7">
        <v>10249211974</v>
      </c>
      <c r="T10" s="7"/>
      <c r="U10" s="9">
        <f t="shared" si="1"/>
        <v>2.3322643508175908E-2</v>
      </c>
    </row>
    <row r="11" spans="1:21">
      <c r="A11" s="1" t="s">
        <v>27</v>
      </c>
      <c r="C11" s="7">
        <v>0</v>
      </c>
      <c r="D11" s="7"/>
      <c r="E11" s="7">
        <v>9796082032</v>
      </c>
      <c r="F11" s="7"/>
      <c r="G11" s="7">
        <v>194079152</v>
      </c>
      <c r="H11" s="7"/>
      <c r="I11" s="7">
        <v>9990161184</v>
      </c>
      <c r="J11" s="7"/>
      <c r="K11" s="9">
        <f t="shared" si="0"/>
        <v>2.2733159239433302E-2</v>
      </c>
      <c r="L11" s="7"/>
      <c r="M11" s="7">
        <v>0</v>
      </c>
      <c r="N11" s="7"/>
      <c r="O11" s="7">
        <v>9796082032</v>
      </c>
      <c r="P11" s="7"/>
      <c r="Q11" s="7">
        <v>194079152</v>
      </c>
      <c r="R11" s="7"/>
      <c r="S11" s="7">
        <v>9990161184</v>
      </c>
      <c r="T11" s="7"/>
      <c r="U11" s="9">
        <f t="shared" si="1"/>
        <v>2.2733159239433302E-2</v>
      </c>
    </row>
    <row r="12" spans="1:21">
      <c r="A12" s="1" t="s">
        <v>47</v>
      </c>
      <c r="C12" s="7">
        <v>0</v>
      </c>
      <c r="D12" s="7"/>
      <c r="E12" s="7">
        <v>7634868382</v>
      </c>
      <c r="F12" s="7"/>
      <c r="G12" s="7">
        <v>145792337</v>
      </c>
      <c r="H12" s="7"/>
      <c r="I12" s="7">
        <v>7780660719</v>
      </c>
      <c r="J12" s="7"/>
      <c r="K12" s="9">
        <f t="shared" si="0"/>
        <v>1.7705319849725318E-2</v>
      </c>
      <c r="L12" s="7"/>
      <c r="M12" s="7">
        <v>0</v>
      </c>
      <c r="N12" s="7"/>
      <c r="O12" s="7">
        <v>7634868382</v>
      </c>
      <c r="P12" s="7"/>
      <c r="Q12" s="7">
        <v>145792337</v>
      </c>
      <c r="R12" s="7"/>
      <c r="S12" s="7">
        <v>7780660719</v>
      </c>
      <c r="T12" s="7"/>
      <c r="U12" s="9">
        <f t="shared" si="1"/>
        <v>1.7705319849725318E-2</v>
      </c>
    </row>
    <row r="13" spans="1:21">
      <c r="A13" s="1" t="s">
        <v>55</v>
      </c>
      <c r="C13" s="7">
        <v>0</v>
      </c>
      <c r="D13" s="7"/>
      <c r="E13" s="7">
        <v>5367597488</v>
      </c>
      <c r="F13" s="7"/>
      <c r="G13" s="7">
        <v>718707212</v>
      </c>
      <c r="H13" s="7"/>
      <c r="I13" s="7">
        <v>6086304700</v>
      </c>
      <c r="J13" s="7"/>
      <c r="K13" s="9">
        <f t="shared" si="0"/>
        <v>1.38497198770333E-2</v>
      </c>
      <c r="L13" s="7"/>
      <c r="M13" s="7">
        <v>0</v>
      </c>
      <c r="N13" s="7"/>
      <c r="O13" s="7">
        <v>5367597488</v>
      </c>
      <c r="P13" s="7"/>
      <c r="Q13" s="7">
        <v>718707212</v>
      </c>
      <c r="R13" s="7"/>
      <c r="S13" s="7">
        <v>6086304700</v>
      </c>
      <c r="T13" s="7"/>
      <c r="U13" s="9">
        <f t="shared" si="1"/>
        <v>1.38497198770333E-2</v>
      </c>
    </row>
    <row r="14" spans="1:21">
      <c r="A14" s="1" t="s">
        <v>29</v>
      </c>
      <c r="C14" s="7">
        <v>0</v>
      </c>
      <c r="D14" s="7"/>
      <c r="E14" s="7">
        <v>0</v>
      </c>
      <c r="F14" s="7"/>
      <c r="G14" s="7">
        <v>3579425385</v>
      </c>
      <c r="H14" s="7"/>
      <c r="I14" s="7">
        <v>3579425385</v>
      </c>
      <c r="J14" s="7"/>
      <c r="K14" s="9">
        <f t="shared" si="0"/>
        <v>8.1451786176581133E-3</v>
      </c>
      <c r="L14" s="7"/>
      <c r="M14" s="7">
        <v>0</v>
      </c>
      <c r="N14" s="7"/>
      <c r="O14" s="7">
        <v>0</v>
      </c>
      <c r="P14" s="7"/>
      <c r="Q14" s="7">
        <v>3579425385</v>
      </c>
      <c r="R14" s="7"/>
      <c r="S14" s="7">
        <v>3579425385</v>
      </c>
      <c r="T14" s="7"/>
      <c r="U14" s="9">
        <f t="shared" si="1"/>
        <v>8.1451786176581133E-3</v>
      </c>
    </row>
    <row r="15" spans="1:21">
      <c r="A15" s="1" t="s">
        <v>45</v>
      </c>
      <c r="C15" s="7">
        <v>0</v>
      </c>
      <c r="D15" s="7"/>
      <c r="E15" s="7">
        <v>12059046666</v>
      </c>
      <c r="F15" s="7"/>
      <c r="G15" s="7">
        <v>1301621825</v>
      </c>
      <c r="H15" s="7"/>
      <c r="I15" s="7">
        <v>13360668491</v>
      </c>
      <c r="J15" s="7"/>
      <c r="K15" s="9">
        <f t="shared" si="0"/>
        <v>3.0402933321799549E-2</v>
      </c>
      <c r="L15" s="7"/>
      <c r="M15" s="7">
        <v>0</v>
      </c>
      <c r="N15" s="7"/>
      <c r="O15" s="7">
        <v>12059046666</v>
      </c>
      <c r="P15" s="7"/>
      <c r="Q15" s="7">
        <v>1301621825</v>
      </c>
      <c r="R15" s="7"/>
      <c r="S15" s="7">
        <v>13360668491</v>
      </c>
      <c r="T15" s="7"/>
      <c r="U15" s="9">
        <f t="shared" si="1"/>
        <v>3.0402933321799549E-2</v>
      </c>
    </row>
    <row r="16" spans="1:21">
      <c r="A16" s="1" t="s">
        <v>16</v>
      </c>
      <c r="C16" s="7">
        <v>0</v>
      </c>
      <c r="D16" s="7"/>
      <c r="E16" s="7">
        <v>4795891395</v>
      </c>
      <c r="F16" s="7"/>
      <c r="G16" s="7">
        <v>326847256</v>
      </c>
      <c r="H16" s="7"/>
      <c r="I16" s="7">
        <v>5122738651</v>
      </c>
      <c r="J16" s="7"/>
      <c r="K16" s="9">
        <f t="shared" si="0"/>
        <v>1.1657072528689116E-2</v>
      </c>
      <c r="L16" s="7"/>
      <c r="M16" s="7">
        <v>0</v>
      </c>
      <c r="N16" s="7"/>
      <c r="O16" s="7">
        <v>4795891395</v>
      </c>
      <c r="P16" s="7"/>
      <c r="Q16" s="7">
        <v>326847256</v>
      </c>
      <c r="R16" s="7"/>
      <c r="S16" s="7">
        <v>5122738651</v>
      </c>
      <c r="T16" s="7"/>
      <c r="U16" s="9">
        <f t="shared" si="1"/>
        <v>1.1657072528689116E-2</v>
      </c>
    </row>
    <row r="17" spans="1:21">
      <c r="A17" s="1" t="s">
        <v>52</v>
      </c>
      <c r="C17" s="7">
        <v>0</v>
      </c>
      <c r="D17" s="7"/>
      <c r="E17" s="7">
        <v>9921827221</v>
      </c>
      <c r="F17" s="7"/>
      <c r="G17" s="7">
        <v>300232878</v>
      </c>
      <c r="H17" s="7"/>
      <c r="I17" s="7">
        <v>10222060099</v>
      </c>
      <c r="J17" s="7"/>
      <c r="K17" s="9">
        <f t="shared" si="0"/>
        <v>2.3260857928678675E-2</v>
      </c>
      <c r="L17" s="7"/>
      <c r="M17" s="7">
        <v>0</v>
      </c>
      <c r="N17" s="7"/>
      <c r="O17" s="7">
        <v>9921827221</v>
      </c>
      <c r="P17" s="7"/>
      <c r="Q17" s="7">
        <v>300232878</v>
      </c>
      <c r="R17" s="7"/>
      <c r="S17" s="7">
        <v>10222060099</v>
      </c>
      <c r="T17" s="7"/>
      <c r="U17" s="9">
        <f t="shared" si="1"/>
        <v>2.3260857928678675E-2</v>
      </c>
    </row>
    <row r="18" spans="1:21">
      <c r="A18" s="1" t="s">
        <v>37</v>
      </c>
      <c r="C18" s="7">
        <v>0</v>
      </c>
      <c r="D18" s="7"/>
      <c r="E18" s="7">
        <v>425110795</v>
      </c>
      <c r="F18" s="7"/>
      <c r="G18" s="7">
        <v>-189271833</v>
      </c>
      <c r="H18" s="7"/>
      <c r="I18" s="7">
        <v>235838962</v>
      </c>
      <c r="J18" s="7"/>
      <c r="K18" s="9">
        <f t="shared" si="0"/>
        <v>5.3666448211018767E-4</v>
      </c>
      <c r="L18" s="7"/>
      <c r="M18" s="7">
        <v>0</v>
      </c>
      <c r="N18" s="7"/>
      <c r="O18" s="7">
        <v>425110795</v>
      </c>
      <c r="P18" s="7"/>
      <c r="Q18" s="7">
        <v>-189271833</v>
      </c>
      <c r="R18" s="7"/>
      <c r="S18" s="7">
        <v>235838962</v>
      </c>
      <c r="T18" s="7"/>
      <c r="U18" s="9">
        <f t="shared" si="1"/>
        <v>5.3666448211018767E-4</v>
      </c>
    </row>
    <row r="19" spans="1:21">
      <c r="A19" s="1" t="s">
        <v>38</v>
      </c>
      <c r="C19" s="7">
        <v>0</v>
      </c>
      <c r="D19" s="7"/>
      <c r="E19" s="7">
        <v>16292944515</v>
      </c>
      <c r="F19" s="7"/>
      <c r="G19" s="7">
        <v>219604748</v>
      </c>
      <c r="H19" s="7"/>
      <c r="I19" s="7">
        <v>16512549263</v>
      </c>
      <c r="J19" s="7"/>
      <c r="K19" s="9">
        <f t="shared" si="0"/>
        <v>3.7575210742942705E-2</v>
      </c>
      <c r="L19" s="7"/>
      <c r="M19" s="7">
        <v>0</v>
      </c>
      <c r="N19" s="7"/>
      <c r="O19" s="7">
        <v>16292944515</v>
      </c>
      <c r="P19" s="7"/>
      <c r="Q19" s="7">
        <v>219604748</v>
      </c>
      <c r="R19" s="7"/>
      <c r="S19" s="7">
        <v>16512549263</v>
      </c>
      <c r="T19" s="7"/>
      <c r="U19" s="9">
        <f t="shared" si="1"/>
        <v>3.7575210742942705E-2</v>
      </c>
    </row>
    <row r="20" spans="1:21">
      <c r="A20" s="1" t="s">
        <v>51</v>
      </c>
      <c r="C20" s="7">
        <v>0</v>
      </c>
      <c r="D20" s="7"/>
      <c r="E20" s="7">
        <v>19294037116</v>
      </c>
      <c r="F20" s="7"/>
      <c r="G20" s="7">
        <v>25903428284</v>
      </c>
      <c r="H20" s="7"/>
      <c r="I20" s="7">
        <v>45197465400</v>
      </c>
      <c r="J20" s="7"/>
      <c r="K20" s="9">
        <f t="shared" si="0"/>
        <v>0.10284930935874848</v>
      </c>
      <c r="L20" s="7"/>
      <c r="M20" s="7">
        <v>0</v>
      </c>
      <c r="N20" s="7"/>
      <c r="O20" s="7">
        <v>19294037116</v>
      </c>
      <c r="P20" s="7"/>
      <c r="Q20" s="7">
        <v>25903428284</v>
      </c>
      <c r="R20" s="7"/>
      <c r="S20" s="7">
        <v>45197465400</v>
      </c>
      <c r="T20" s="7"/>
      <c r="U20" s="9">
        <f t="shared" si="1"/>
        <v>0.10284930935874848</v>
      </c>
    </row>
    <row r="21" spans="1:21">
      <c r="A21" s="1" t="s">
        <v>15</v>
      </c>
      <c r="C21" s="7">
        <v>0</v>
      </c>
      <c r="D21" s="7"/>
      <c r="E21" s="7">
        <v>9120280132</v>
      </c>
      <c r="F21" s="7"/>
      <c r="G21" s="7">
        <v>602203147</v>
      </c>
      <c r="H21" s="7"/>
      <c r="I21" s="7">
        <v>9722483279</v>
      </c>
      <c r="J21" s="7"/>
      <c r="K21" s="9">
        <f t="shared" si="0"/>
        <v>2.2124043497738489E-2</v>
      </c>
      <c r="L21" s="7"/>
      <c r="M21" s="7">
        <v>0</v>
      </c>
      <c r="N21" s="7"/>
      <c r="O21" s="7">
        <v>9120280132</v>
      </c>
      <c r="P21" s="7"/>
      <c r="Q21" s="7">
        <v>602203147</v>
      </c>
      <c r="R21" s="7"/>
      <c r="S21" s="7">
        <v>9722483279</v>
      </c>
      <c r="T21" s="7"/>
      <c r="U21" s="9">
        <f t="shared" si="1"/>
        <v>2.2124043497738489E-2</v>
      </c>
    </row>
    <row r="22" spans="1:21">
      <c r="A22" s="1" t="s">
        <v>21</v>
      </c>
      <c r="C22" s="7">
        <v>0</v>
      </c>
      <c r="D22" s="7"/>
      <c r="E22" s="7">
        <v>4611836198</v>
      </c>
      <c r="F22" s="7"/>
      <c r="G22" s="7">
        <v>1508641895</v>
      </c>
      <c r="H22" s="7"/>
      <c r="I22" s="7">
        <v>6120478093</v>
      </c>
      <c r="J22" s="7"/>
      <c r="K22" s="9">
        <f t="shared" si="0"/>
        <v>1.3927483305521817E-2</v>
      </c>
      <c r="L22" s="7"/>
      <c r="M22" s="7">
        <v>0</v>
      </c>
      <c r="N22" s="7"/>
      <c r="O22" s="7">
        <v>4611836198</v>
      </c>
      <c r="P22" s="7"/>
      <c r="Q22" s="7">
        <v>1508641895</v>
      </c>
      <c r="R22" s="7"/>
      <c r="S22" s="7">
        <v>6120478093</v>
      </c>
      <c r="T22" s="7"/>
      <c r="U22" s="9">
        <f t="shared" si="1"/>
        <v>1.3927483305521817E-2</v>
      </c>
    </row>
    <row r="23" spans="1:21">
      <c r="A23" s="1" t="s">
        <v>48</v>
      </c>
      <c r="C23" s="7">
        <v>0</v>
      </c>
      <c r="D23" s="7"/>
      <c r="E23" s="7">
        <v>9347800470</v>
      </c>
      <c r="F23" s="7"/>
      <c r="G23" s="7">
        <v>370474473</v>
      </c>
      <c r="H23" s="7"/>
      <c r="I23" s="7">
        <v>9718274943</v>
      </c>
      <c r="J23" s="7"/>
      <c r="K23" s="9">
        <f t="shared" si="0"/>
        <v>2.211446719855182E-2</v>
      </c>
      <c r="L23" s="7"/>
      <c r="M23" s="7">
        <v>0</v>
      </c>
      <c r="N23" s="7"/>
      <c r="O23" s="7">
        <v>9347800470</v>
      </c>
      <c r="P23" s="7"/>
      <c r="Q23" s="7">
        <v>370474473</v>
      </c>
      <c r="R23" s="7"/>
      <c r="S23" s="7">
        <v>9718274943</v>
      </c>
      <c r="T23" s="7"/>
      <c r="U23" s="9">
        <f t="shared" si="1"/>
        <v>2.211446719855182E-2</v>
      </c>
    </row>
    <row r="24" spans="1:21">
      <c r="A24" s="1" t="s">
        <v>32</v>
      </c>
      <c r="C24" s="7">
        <v>0</v>
      </c>
      <c r="D24" s="7"/>
      <c r="E24" s="7">
        <v>5346880909</v>
      </c>
      <c r="F24" s="7"/>
      <c r="G24" s="7">
        <v>435639640</v>
      </c>
      <c r="H24" s="7"/>
      <c r="I24" s="7">
        <v>5782520549</v>
      </c>
      <c r="J24" s="7"/>
      <c r="K24" s="9">
        <f t="shared" si="0"/>
        <v>1.3158442393927272E-2</v>
      </c>
      <c r="L24" s="7"/>
      <c r="M24" s="7">
        <v>0</v>
      </c>
      <c r="N24" s="7"/>
      <c r="O24" s="7">
        <v>5346880909</v>
      </c>
      <c r="P24" s="7"/>
      <c r="Q24" s="7">
        <v>435639640</v>
      </c>
      <c r="R24" s="7"/>
      <c r="S24" s="7">
        <v>5782520549</v>
      </c>
      <c r="T24" s="7"/>
      <c r="U24" s="9">
        <f t="shared" si="1"/>
        <v>1.3158442393927272E-2</v>
      </c>
    </row>
    <row r="25" spans="1:21">
      <c r="A25" s="1" t="s">
        <v>23</v>
      </c>
      <c r="C25" s="7">
        <v>0</v>
      </c>
      <c r="D25" s="7"/>
      <c r="E25" s="7">
        <v>10368004097</v>
      </c>
      <c r="F25" s="7"/>
      <c r="G25" s="7">
        <v>530845486</v>
      </c>
      <c r="H25" s="7"/>
      <c r="I25" s="7">
        <v>10898849583</v>
      </c>
      <c r="J25" s="7"/>
      <c r="K25" s="9">
        <f t="shared" si="0"/>
        <v>2.4800929487883049E-2</v>
      </c>
      <c r="L25" s="7"/>
      <c r="M25" s="7">
        <v>0</v>
      </c>
      <c r="N25" s="7"/>
      <c r="O25" s="7">
        <v>10368004097</v>
      </c>
      <c r="P25" s="7"/>
      <c r="Q25" s="7">
        <v>530845486</v>
      </c>
      <c r="R25" s="7"/>
      <c r="S25" s="7">
        <v>10898849583</v>
      </c>
      <c r="T25" s="7"/>
      <c r="U25" s="9">
        <f t="shared" si="1"/>
        <v>2.4800929487883049E-2</v>
      </c>
    </row>
    <row r="26" spans="1:21">
      <c r="A26" s="1" t="s">
        <v>35</v>
      </c>
      <c r="C26" s="7">
        <v>0</v>
      </c>
      <c r="D26" s="7"/>
      <c r="E26" s="7">
        <v>13447413694</v>
      </c>
      <c r="F26" s="7"/>
      <c r="G26" s="7">
        <v>1060567319</v>
      </c>
      <c r="H26" s="7"/>
      <c r="I26" s="7">
        <v>14507981013</v>
      </c>
      <c r="J26" s="7"/>
      <c r="K26" s="9">
        <f t="shared" si="0"/>
        <v>3.3013705838843034E-2</v>
      </c>
      <c r="L26" s="7"/>
      <c r="M26" s="7">
        <v>0</v>
      </c>
      <c r="N26" s="7"/>
      <c r="O26" s="7">
        <v>13447413694</v>
      </c>
      <c r="P26" s="7"/>
      <c r="Q26" s="7">
        <v>1060567319</v>
      </c>
      <c r="R26" s="7"/>
      <c r="S26" s="7">
        <v>14507981013</v>
      </c>
      <c r="T26" s="7"/>
      <c r="U26" s="9">
        <f t="shared" si="1"/>
        <v>3.3013705838843034E-2</v>
      </c>
    </row>
    <row r="27" spans="1:21">
      <c r="A27" s="1" t="s">
        <v>36</v>
      </c>
      <c r="C27" s="7">
        <v>0</v>
      </c>
      <c r="D27" s="7"/>
      <c r="E27" s="7">
        <v>20858783881</v>
      </c>
      <c r="F27" s="7"/>
      <c r="G27" s="7">
        <v>259593983</v>
      </c>
      <c r="H27" s="7"/>
      <c r="I27" s="7">
        <v>21118377864</v>
      </c>
      <c r="J27" s="7"/>
      <c r="K27" s="9">
        <f t="shared" si="0"/>
        <v>4.8056026125957982E-2</v>
      </c>
      <c r="L27" s="7"/>
      <c r="M27" s="7">
        <v>0</v>
      </c>
      <c r="N27" s="7"/>
      <c r="O27" s="7">
        <v>20858783881</v>
      </c>
      <c r="P27" s="7"/>
      <c r="Q27" s="7">
        <v>259593983</v>
      </c>
      <c r="R27" s="7"/>
      <c r="S27" s="7">
        <v>21118377864</v>
      </c>
      <c r="T27" s="7"/>
      <c r="U27" s="9">
        <f t="shared" si="1"/>
        <v>4.8056026125957982E-2</v>
      </c>
    </row>
    <row r="28" spans="1:21">
      <c r="A28" s="1" t="s">
        <v>19</v>
      </c>
      <c r="C28" s="7">
        <v>0</v>
      </c>
      <c r="D28" s="7"/>
      <c r="E28" s="7">
        <v>0</v>
      </c>
      <c r="F28" s="7"/>
      <c r="G28" s="7">
        <v>4668013471</v>
      </c>
      <c r="H28" s="7"/>
      <c r="I28" s="7">
        <v>4668013471</v>
      </c>
      <c r="J28" s="7"/>
      <c r="K28" s="9">
        <f t="shared" si="0"/>
        <v>1.0622320462458593E-2</v>
      </c>
      <c r="L28" s="7"/>
      <c r="M28" s="7">
        <v>0</v>
      </c>
      <c r="N28" s="7"/>
      <c r="O28" s="7">
        <v>0</v>
      </c>
      <c r="P28" s="7"/>
      <c r="Q28" s="7">
        <v>4668013471</v>
      </c>
      <c r="R28" s="7"/>
      <c r="S28" s="7">
        <v>4668013471</v>
      </c>
      <c r="T28" s="7"/>
      <c r="U28" s="9">
        <f t="shared" si="1"/>
        <v>1.0622320462458593E-2</v>
      </c>
    </row>
    <row r="29" spans="1:21">
      <c r="A29" s="1" t="s">
        <v>30</v>
      </c>
      <c r="C29" s="7">
        <v>0</v>
      </c>
      <c r="D29" s="7"/>
      <c r="E29" s="7">
        <v>2121810319</v>
      </c>
      <c r="F29" s="7"/>
      <c r="G29" s="7">
        <v>161751848</v>
      </c>
      <c r="H29" s="7"/>
      <c r="I29" s="7">
        <v>2283562167</v>
      </c>
      <c r="J29" s="7"/>
      <c r="K29" s="9">
        <f t="shared" si="0"/>
        <v>5.1963708512229329E-3</v>
      </c>
      <c r="L29" s="7"/>
      <c r="M29" s="7">
        <v>0</v>
      </c>
      <c r="N29" s="7"/>
      <c r="O29" s="7">
        <v>2121810319</v>
      </c>
      <c r="P29" s="7"/>
      <c r="Q29" s="7">
        <v>161751848</v>
      </c>
      <c r="R29" s="7"/>
      <c r="S29" s="7">
        <v>2283562167</v>
      </c>
      <c r="T29" s="7"/>
      <c r="U29" s="9">
        <f t="shared" si="1"/>
        <v>5.1963708512229329E-3</v>
      </c>
    </row>
    <row r="30" spans="1:21">
      <c r="A30" s="1" t="s">
        <v>31</v>
      </c>
      <c r="C30" s="7">
        <v>0</v>
      </c>
      <c r="D30" s="7"/>
      <c r="E30" s="7">
        <v>7734936650</v>
      </c>
      <c r="F30" s="7"/>
      <c r="G30" s="7">
        <v>2292866460</v>
      </c>
      <c r="H30" s="7"/>
      <c r="I30" s="7">
        <v>10027803110</v>
      </c>
      <c r="J30" s="7"/>
      <c r="K30" s="9">
        <f t="shared" si="0"/>
        <v>2.2818815504840457E-2</v>
      </c>
      <c r="L30" s="7"/>
      <c r="M30" s="7">
        <v>0</v>
      </c>
      <c r="N30" s="7"/>
      <c r="O30" s="7">
        <v>7734936650</v>
      </c>
      <c r="P30" s="7"/>
      <c r="Q30" s="7">
        <v>2292866460</v>
      </c>
      <c r="R30" s="7"/>
      <c r="S30" s="7">
        <v>10027803110</v>
      </c>
      <c r="T30" s="7"/>
      <c r="U30" s="9">
        <f t="shared" si="1"/>
        <v>2.2818815504840457E-2</v>
      </c>
    </row>
    <row r="31" spans="1:21">
      <c r="A31" s="1" t="s">
        <v>56</v>
      </c>
      <c r="C31" s="7">
        <v>0</v>
      </c>
      <c r="D31" s="7"/>
      <c r="E31" s="7">
        <v>8296267148</v>
      </c>
      <c r="F31" s="7"/>
      <c r="G31" s="7">
        <v>748448713</v>
      </c>
      <c r="H31" s="7"/>
      <c r="I31" s="7">
        <v>9044715861</v>
      </c>
      <c r="J31" s="7"/>
      <c r="K31" s="9">
        <f t="shared" si="0"/>
        <v>2.05817465961259E-2</v>
      </c>
      <c r="L31" s="7"/>
      <c r="M31" s="7">
        <v>0</v>
      </c>
      <c r="N31" s="7"/>
      <c r="O31" s="7">
        <v>8296267148</v>
      </c>
      <c r="P31" s="7"/>
      <c r="Q31" s="7">
        <v>748448713</v>
      </c>
      <c r="R31" s="7"/>
      <c r="S31" s="7">
        <v>9044715861</v>
      </c>
      <c r="T31" s="7"/>
      <c r="U31" s="9">
        <f t="shared" si="1"/>
        <v>2.05817465961259E-2</v>
      </c>
    </row>
    <row r="32" spans="1:21">
      <c r="A32" s="1" t="s">
        <v>42</v>
      </c>
      <c r="C32" s="7">
        <v>0</v>
      </c>
      <c r="D32" s="7"/>
      <c r="E32" s="7">
        <v>2136860105</v>
      </c>
      <c r="F32" s="7"/>
      <c r="G32" s="7">
        <v>-386144928</v>
      </c>
      <c r="H32" s="7"/>
      <c r="I32" s="7">
        <v>1750715177</v>
      </c>
      <c r="J32" s="7"/>
      <c r="K32" s="9">
        <f t="shared" si="0"/>
        <v>3.9838483252277483E-3</v>
      </c>
      <c r="L32" s="7"/>
      <c r="M32" s="7">
        <v>0</v>
      </c>
      <c r="N32" s="7"/>
      <c r="O32" s="7">
        <v>2136860105</v>
      </c>
      <c r="P32" s="7"/>
      <c r="Q32" s="7">
        <v>-386144928</v>
      </c>
      <c r="R32" s="7"/>
      <c r="S32" s="7">
        <v>1750715177</v>
      </c>
      <c r="T32" s="7"/>
      <c r="U32" s="9">
        <f t="shared" si="1"/>
        <v>3.9838483252277483E-3</v>
      </c>
    </row>
    <row r="33" spans="1:21">
      <c r="A33" s="1" t="s">
        <v>22</v>
      </c>
      <c r="C33" s="7">
        <v>0</v>
      </c>
      <c r="D33" s="7"/>
      <c r="E33" s="7">
        <v>11945283883</v>
      </c>
      <c r="F33" s="7"/>
      <c r="G33" s="7">
        <v>5278993815</v>
      </c>
      <c r="H33" s="7"/>
      <c r="I33" s="7">
        <v>17224277698</v>
      </c>
      <c r="J33" s="7"/>
      <c r="K33" s="9">
        <f t="shared" si="0"/>
        <v>3.9194787799817513E-2</v>
      </c>
      <c r="L33" s="7"/>
      <c r="M33" s="7">
        <v>0</v>
      </c>
      <c r="N33" s="7"/>
      <c r="O33" s="7">
        <v>11945283883</v>
      </c>
      <c r="P33" s="7"/>
      <c r="Q33" s="7">
        <v>5278993815</v>
      </c>
      <c r="R33" s="7"/>
      <c r="S33" s="7">
        <v>17224277698</v>
      </c>
      <c r="T33" s="7"/>
      <c r="U33" s="9">
        <f t="shared" si="1"/>
        <v>3.9194787799817513E-2</v>
      </c>
    </row>
    <row r="34" spans="1:21">
      <c r="A34" s="1" t="s">
        <v>57</v>
      </c>
      <c r="C34" s="7">
        <v>0</v>
      </c>
      <c r="D34" s="7"/>
      <c r="E34" s="7">
        <v>13784218887</v>
      </c>
      <c r="F34" s="7"/>
      <c r="G34" s="7">
        <v>843829941</v>
      </c>
      <c r="H34" s="7"/>
      <c r="I34" s="7">
        <v>14628048828</v>
      </c>
      <c r="J34" s="7"/>
      <c r="K34" s="9">
        <f t="shared" si="0"/>
        <v>3.3286926731644781E-2</v>
      </c>
      <c r="L34" s="7"/>
      <c r="M34" s="7">
        <v>0</v>
      </c>
      <c r="N34" s="7"/>
      <c r="O34" s="7">
        <v>13784218887</v>
      </c>
      <c r="P34" s="7"/>
      <c r="Q34" s="7">
        <v>843829941</v>
      </c>
      <c r="R34" s="7"/>
      <c r="S34" s="7">
        <v>14628048828</v>
      </c>
      <c r="T34" s="7"/>
      <c r="U34" s="9">
        <f t="shared" si="1"/>
        <v>3.3286926731644781E-2</v>
      </c>
    </row>
    <row r="35" spans="1:21">
      <c r="A35" s="1" t="s">
        <v>26</v>
      </c>
      <c r="C35" s="7">
        <v>0</v>
      </c>
      <c r="D35" s="7"/>
      <c r="E35" s="7">
        <v>13382985289</v>
      </c>
      <c r="F35" s="7"/>
      <c r="G35" s="7">
        <v>117681648</v>
      </c>
      <c r="H35" s="7"/>
      <c r="I35" s="7">
        <v>13500666937</v>
      </c>
      <c r="J35" s="7"/>
      <c r="K35" s="9">
        <f t="shared" si="0"/>
        <v>3.0721507457649167E-2</v>
      </c>
      <c r="L35" s="7"/>
      <c r="M35" s="7">
        <v>0</v>
      </c>
      <c r="N35" s="7"/>
      <c r="O35" s="7">
        <v>13382985289</v>
      </c>
      <c r="P35" s="7"/>
      <c r="Q35" s="7">
        <v>117681648</v>
      </c>
      <c r="R35" s="7"/>
      <c r="S35" s="7">
        <v>13500666937</v>
      </c>
      <c r="T35" s="7"/>
      <c r="U35" s="9">
        <f t="shared" si="1"/>
        <v>3.0721507457649167E-2</v>
      </c>
    </row>
    <row r="36" spans="1:21">
      <c r="A36" s="1" t="s">
        <v>17</v>
      </c>
      <c r="C36" s="7">
        <v>0</v>
      </c>
      <c r="D36" s="7"/>
      <c r="E36" s="7">
        <v>4870535054</v>
      </c>
      <c r="F36" s="7"/>
      <c r="G36" s="7">
        <v>408593569</v>
      </c>
      <c r="H36" s="7"/>
      <c r="I36" s="7">
        <v>5279128623</v>
      </c>
      <c r="J36" s="7"/>
      <c r="K36" s="9">
        <f t="shared" si="0"/>
        <v>1.2012946480214594E-2</v>
      </c>
      <c r="L36" s="7"/>
      <c r="M36" s="7">
        <v>0</v>
      </c>
      <c r="N36" s="7"/>
      <c r="O36" s="7">
        <v>4870535054</v>
      </c>
      <c r="P36" s="7"/>
      <c r="Q36" s="7">
        <v>408593569</v>
      </c>
      <c r="R36" s="7"/>
      <c r="S36" s="7">
        <v>5279128623</v>
      </c>
      <c r="T36" s="7"/>
      <c r="U36" s="9">
        <f t="shared" si="1"/>
        <v>1.2012946480214594E-2</v>
      </c>
    </row>
    <row r="37" spans="1:21">
      <c r="A37" s="1" t="s">
        <v>40</v>
      </c>
      <c r="C37" s="7">
        <v>0</v>
      </c>
      <c r="D37" s="7"/>
      <c r="E37" s="7">
        <v>14345861706</v>
      </c>
      <c r="F37" s="7"/>
      <c r="G37" s="7">
        <v>1107255428</v>
      </c>
      <c r="H37" s="7"/>
      <c r="I37" s="7">
        <v>15453117134</v>
      </c>
      <c r="J37" s="7"/>
      <c r="K37" s="9">
        <f t="shared" si="0"/>
        <v>3.5164414876055032E-2</v>
      </c>
      <c r="L37" s="7"/>
      <c r="M37" s="7">
        <v>0</v>
      </c>
      <c r="N37" s="7"/>
      <c r="O37" s="7">
        <v>14345861706</v>
      </c>
      <c r="P37" s="7"/>
      <c r="Q37" s="7">
        <v>1107255428</v>
      </c>
      <c r="R37" s="7"/>
      <c r="S37" s="7">
        <v>15453117134</v>
      </c>
      <c r="T37" s="7"/>
      <c r="U37" s="9">
        <f t="shared" si="1"/>
        <v>3.5164414876055032E-2</v>
      </c>
    </row>
    <row r="38" spans="1:21">
      <c r="A38" s="1" t="s">
        <v>39</v>
      </c>
      <c r="C38" s="7">
        <v>0</v>
      </c>
      <c r="D38" s="7"/>
      <c r="E38" s="7">
        <v>18028074846</v>
      </c>
      <c r="F38" s="7"/>
      <c r="G38" s="7">
        <v>12934380169</v>
      </c>
      <c r="H38" s="7"/>
      <c r="I38" s="7">
        <v>30962455015</v>
      </c>
      <c r="J38" s="7"/>
      <c r="K38" s="9">
        <f t="shared" si="0"/>
        <v>7.0456763142830309E-2</v>
      </c>
      <c r="L38" s="7"/>
      <c r="M38" s="7">
        <v>0</v>
      </c>
      <c r="N38" s="7"/>
      <c r="O38" s="7">
        <v>18028074846</v>
      </c>
      <c r="P38" s="7"/>
      <c r="Q38" s="7">
        <v>12934380169</v>
      </c>
      <c r="R38" s="7"/>
      <c r="S38" s="7">
        <v>30962455015</v>
      </c>
      <c r="T38" s="7"/>
      <c r="U38" s="9">
        <f t="shared" si="1"/>
        <v>7.0456763142830309E-2</v>
      </c>
    </row>
    <row r="39" spans="1:21">
      <c r="A39" s="1" t="s">
        <v>34</v>
      </c>
      <c r="C39" s="7">
        <v>0</v>
      </c>
      <c r="D39" s="7"/>
      <c r="E39" s="7">
        <v>9936896529</v>
      </c>
      <c r="F39" s="7"/>
      <c r="G39" s="7">
        <v>581076002</v>
      </c>
      <c r="H39" s="7"/>
      <c r="I39" s="7">
        <v>10517972531</v>
      </c>
      <c r="J39" s="7"/>
      <c r="K39" s="9">
        <f t="shared" si="0"/>
        <v>2.3934222883826527E-2</v>
      </c>
      <c r="L39" s="7"/>
      <c r="M39" s="7">
        <v>0</v>
      </c>
      <c r="N39" s="7"/>
      <c r="O39" s="7">
        <v>9936896529</v>
      </c>
      <c r="P39" s="7"/>
      <c r="Q39" s="7">
        <v>581076002</v>
      </c>
      <c r="R39" s="7"/>
      <c r="S39" s="7">
        <v>10517972531</v>
      </c>
      <c r="T39" s="7"/>
      <c r="U39" s="9">
        <f t="shared" si="1"/>
        <v>2.3934222883826527E-2</v>
      </c>
    </row>
    <row r="40" spans="1:21">
      <c r="A40" s="1" t="s">
        <v>20</v>
      </c>
      <c r="C40" s="7">
        <v>0</v>
      </c>
      <c r="D40" s="7"/>
      <c r="E40" s="7">
        <v>3670476837</v>
      </c>
      <c r="F40" s="7"/>
      <c r="G40" s="7">
        <v>196472677</v>
      </c>
      <c r="H40" s="7"/>
      <c r="I40" s="7">
        <v>3866949514</v>
      </c>
      <c r="J40" s="7"/>
      <c r="K40" s="9">
        <f t="shared" si="0"/>
        <v>8.7994555296467599E-3</v>
      </c>
      <c r="L40" s="7"/>
      <c r="M40" s="7">
        <v>0</v>
      </c>
      <c r="N40" s="7"/>
      <c r="O40" s="7">
        <v>3670476837</v>
      </c>
      <c r="P40" s="7"/>
      <c r="Q40" s="7">
        <v>196472677</v>
      </c>
      <c r="R40" s="7"/>
      <c r="S40" s="7">
        <v>3866949514</v>
      </c>
      <c r="T40" s="7"/>
      <c r="U40" s="9">
        <f t="shared" si="1"/>
        <v>8.7994555296467599E-3</v>
      </c>
    </row>
    <row r="41" spans="1:21">
      <c r="A41" s="1" t="s">
        <v>53</v>
      </c>
      <c r="C41" s="7">
        <v>0</v>
      </c>
      <c r="D41" s="7"/>
      <c r="E41" s="7">
        <v>13510279921</v>
      </c>
      <c r="F41" s="7"/>
      <c r="G41" s="7">
        <v>2484076357</v>
      </c>
      <c r="H41" s="7"/>
      <c r="I41" s="7">
        <v>15994356278</v>
      </c>
      <c r="J41" s="7"/>
      <c r="K41" s="9">
        <f t="shared" si="0"/>
        <v>3.639603420837096E-2</v>
      </c>
      <c r="L41" s="7"/>
      <c r="M41" s="7">
        <v>0</v>
      </c>
      <c r="N41" s="7"/>
      <c r="O41" s="7">
        <v>13510279921</v>
      </c>
      <c r="P41" s="7"/>
      <c r="Q41" s="7">
        <v>2484076357</v>
      </c>
      <c r="R41" s="7"/>
      <c r="S41" s="7">
        <v>15994356278</v>
      </c>
      <c r="T41" s="7"/>
      <c r="U41" s="9">
        <f t="shared" si="1"/>
        <v>3.639603420837096E-2</v>
      </c>
    </row>
    <row r="42" spans="1:21">
      <c r="A42" s="1" t="s">
        <v>46</v>
      </c>
      <c r="C42" s="7">
        <v>0</v>
      </c>
      <c r="D42" s="7"/>
      <c r="E42" s="7">
        <v>999132710</v>
      </c>
      <c r="F42" s="7"/>
      <c r="G42" s="7">
        <v>-453726025</v>
      </c>
      <c r="H42" s="7"/>
      <c r="I42" s="7">
        <v>545406685</v>
      </c>
      <c r="J42" s="7"/>
      <c r="K42" s="9">
        <f t="shared" si="0"/>
        <v>1.2411028002445128E-3</v>
      </c>
      <c r="L42" s="7"/>
      <c r="M42" s="7">
        <v>0</v>
      </c>
      <c r="N42" s="7"/>
      <c r="O42" s="7">
        <v>999132710</v>
      </c>
      <c r="P42" s="7"/>
      <c r="Q42" s="7">
        <v>-453726025</v>
      </c>
      <c r="R42" s="7"/>
      <c r="S42" s="7">
        <v>545406685</v>
      </c>
      <c r="T42" s="7"/>
      <c r="U42" s="9">
        <f t="shared" si="1"/>
        <v>1.2411028002445128E-3</v>
      </c>
    </row>
    <row r="43" spans="1:21">
      <c r="A43" s="1" t="s">
        <v>50</v>
      </c>
      <c r="C43" s="7">
        <v>2295550935</v>
      </c>
      <c r="D43" s="7"/>
      <c r="E43" s="7">
        <v>24338622739</v>
      </c>
      <c r="F43" s="7"/>
      <c r="G43" s="7">
        <v>2136955969</v>
      </c>
      <c r="H43" s="7"/>
      <c r="I43" s="7">
        <v>28771129643</v>
      </c>
      <c r="J43" s="7"/>
      <c r="K43" s="9">
        <f t="shared" si="0"/>
        <v>6.5470282173246949E-2</v>
      </c>
      <c r="L43" s="7"/>
      <c r="M43" s="7">
        <v>2295550935</v>
      </c>
      <c r="N43" s="7"/>
      <c r="O43" s="7">
        <v>24338622739</v>
      </c>
      <c r="P43" s="7"/>
      <c r="Q43" s="7">
        <v>2136955969</v>
      </c>
      <c r="R43" s="7"/>
      <c r="S43" s="7">
        <v>28771129643</v>
      </c>
      <c r="T43" s="7"/>
      <c r="U43" s="9">
        <f t="shared" si="1"/>
        <v>6.5470282173246949E-2</v>
      </c>
    </row>
    <row r="44" spans="1:21">
      <c r="A44" s="1" t="s">
        <v>18</v>
      </c>
      <c r="C44" s="7">
        <v>0</v>
      </c>
      <c r="D44" s="7"/>
      <c r="E44" s="7">
        <v>6105827587</v>
      </c>
      <c r="F44" s="7"/>
      <c r="G44" s="7">
        <v>786750941</v>
      </c>
      <c r="H44" s="7"/>
      <c r="I44" s="7">
        <v>6892578528</v>
      </c>
      <c r="J44" s="7"/>
      <c r="K44" s="9">
        <f t="shared" si="0"/>
        <v>1.5684440156808865E-2</v>
      </c>
      <c r="L44" s="7"/>
      <c r="M44" s="7">
        <v>0</v>
      </c>
      <c r="N44" s="7"/>
      <c r="O44" s="7">
        <v>6105827587</v>
      </c>
      <c r="P44" s="7"/>
      <c r="Q44" s="7">
        <v>786750941</v>
      </c>
      <c r="R44" s="7"/>
      <c r="S44" s="7">
        <v>6892578528</v>
      </c>
      <c r="T44" s="7"/>
      <c r="U44" s="9">
        <f t="shared" si="1"/>
        <v>1.5684440156808865E-2</v>
      </c>
    </row>
    <row r="45" spans="1:21">
      <c r="A45" s="1" t="s">
        <v>43</v>
      </c>
      <c r="C45" s="7">
        <v>0</v>
      </c>
      <c r="D45" s="7"/>
      <c r="E45" s="7">
        <v>2707388297</v>
      </c>
      <c r="F45" s="7"/>
      <c r="G45" s="7">
        <v>0</v>
      </c>
      <c r="H45" s="7"/>
      <c r="I45" s="7">
        <v>2707388297</v>
      </c>
      <c r="J45" s="7"/>
      <c r="K45" s="9">
        <f t="shared" si="0"/>
        <v>6.1608104358968812E-3</v>
      </c>
      <c r="L45" s="7"/>
      <c r="M45" s="7">
        <v>0</v>
      </c>
      <c r="N45" s="7"/>
      <c r="O45" s="7">
        <v>2707388297</v>
      </c>
      <c r="P45" s="7"/>
      <c r="Q45" s="7">
        <v>0</v>
      </c>
      <c r="R45" s="7"/>
      <c r="S45" s="7">
        <v>2707388297</v>
      </c>
      <c r="T45" s="7"/>
      <c r="U45" s="9">
        <f t="shared" si="1"/>
        <v>6.1608104358968812E-3</v>
      </c>
    </row>
    <row r="46" spans="1:21">
      <c r="A46" s="1" t="s">
        <v>58</v>
      </c>
      <c r="C46" s="7">
        <v>0</v>
      </c>
      <c r="D46" s="7"/>
      <c r="E46" s="7">
        <v>-305238100</v>
      </c>
      <c r="F46" s="7"/>
      <c r="G46" s="7">
        <v>0</v>
      </c>
      <c r="H46" s="7"/>
      <c r="I46" s="7">
        <v>-305238100</v>
      </c>
      <c r="J46" s="7"/>
      <c r="K46" s="9">
        <f t="shared" si="0"/>
        <v>-6.9458602373257425E-4</v>
      </c>
      <c r="L46" s="7"/>
      <c r="M46" s="7">
        <v>0</v>
      </c>
      <c r="N46" s="7"/>
      <c r="O46" s="7">
        <v>-305238100</v>
      </c>
      <c r="P46" s="7"/>
      <c r="Q46" s="7">
        <v>0</v>
      </c>
      <c r="R46" s="7"/>
      <c r="S46" s="7">
        <v>-305238100</v>
      </c>
      <c r="T46" s="7"/>
      <c r="U46" s="9">
        <f t="shared" si="1"/>
        <v>-6.9458602373257425E-4</v>
      </c>
    </row>
    <row r="47" spans="1:21">
      <c r="A47" s="1" t="s">
        <v>24</v>
      </c>
      <c r="C47" s="7">
        <v>0</v>
      </c>
      <c r="D47" s="7"/>
      <c r="E47" s="7">
        <v>7172231816</v>
      </c>
      <c r="F47" s="7"/>
      <c r="G47" s="7">
        <v>0</v>
      </c>
      <c r="H47" s="7"/>
      <c r="I47" s="7">
        <v>7172231816</v>
      </c>
      <c r="J47" s="7"/>
      <c r="K47" s="9">
        <f t="shared" si="0"/>
        <v>1.6320806538776451E-2</v>
      </c>
      <c r="L47" s="7"/>
      <c r="M47" s="7">
        <v>0</v>
      </c>
      <c r="N47" s="7"/>
      <c r="O47" s="7">
        <v>7172231816</v>
      </c>
      <c r="P47" s="7"/>
      <c r="Q47" s="7">
        <v>0</v>
      </c>
      <c r="R47" s="7"/>
      <c r="S47" s="7">
        <v>7172231816</v>
      </c>
      <c r="T47" s="7"/>
      <c r="U47" s="9">
        <f t="shared" si="1"/>
        <v>1.6320806538776451E-2</v>
      </c>
    </row>
    <row r="48" spans="1:21">
      <c r="A48" s="1" t="s">
        <v>44</v>
      </c>
      <c r="C48" s="7">
        <v>0</v>
      </c>
      <c r="D48" s="7"/>
      <c r="E48" s="7">
        <v>-1021232</v>
      </c>
      <c r="F48" s="7"/>
      <c r="G48" s="7">
        <v>0</v>
      </c>
      <c r="H48" s="7"/>
      <c r="I48" s="7">
        <v>-1021232</v>
      </c>
      <c r="J48" s="7"/>
      <c r="K48" s="9">
        <f t="shared" si="0"/>
        <v>-2.3238693799642452E-6</v>
      </c>
      <c r="L48" s="7"/>
      <c r="M48" s="7">
        <v>0</v>
      </c>
      <c r="N48" s="7"/>
      <c r="O48" s="7">
        <v>-1021232</v>
      </c>
      <c r="P48" s="7"/>
      <c r="Q48" s="7">
        <v>0</v>
      </c>
      <c r="R48" s="7"/>
      <c r="S48" s="7">
        <v>-1021232</v>
      </c>
      <c r="T48" s="7"/>
      <c r="U48" s="9">
        <f t="shared" si="1"/>
        <v>-2.3238693799642452E-6</v>
      </c>
    </row>
    <row r="49" spans="1:21">
      <c r="A49" s="1" t="s">
        <v>41</v>
      </c>
      <c r="C49" s="7">
        <v>0</v>
      </c>
      <c r="D49" s="7"/>
      <c r="E49" s="7">
        <v>8716875902</v>
      </c>
      <c r="F49" s="7"/>
      <c r="G49" s="7">
        <v>0</v>
      </c>
      <c r="H49" s="7"/>
      <c r="I49" s="7">
        <v>8716875902</v>
      </c>
      <c r="J49" s="7"/>
      <c r="K49" s="9">
        <f t="shared" si="0"/>
        <v>1.9835728803646979E-2</v>
      </c>
      <c r="L49" s="7"/>
      <c r="M49" s="7">
        <v>0</v>
      </c>
      <c r="N49" s="7"/>
      <c r="O49" s="7">
        <v>8716875902</v>
      </c>
      <c r="P49" s="7"/>
      <c r="Q49" s="7">
        <v>0</v>
      </c>
      <c r="R49" s="7"/>
      <c r="S49" s="7">
        <v>8716875902</v>
      </c>
      <c r="T49" s="7"/>
      <c r="U49" s="9">
        <f t="shared" si="1"/>
        <v>1.9835728803646979E-2</v>
      </c>
    </row>
    <row r="50" spans="1:21">
      <c r="A50" s="1" t="s">
        <v>25</v>
      </c>
      <c r="C50" s="7">
        <v>0</v>
      </c>
      <c r="D50" s="7"/>
      <c r="E50" s="7">
        <v>8852899239</v>
      </c>
      <c r="F50" s="7"/>
      <c r="G50" s="7">
        <v>0</v>
      </c>
      <c r="H50" s="7"/>
      <c r="I50" s="7">
        <v>8852899239</v>
      </c>
      <c r="J50" s="7"/>
      <c r="K50" s="9">
        <f t="shared" si="0"/>
        <v>2.0145257361129369E-2</v>
      </c>
      <c r="L50" s="7"/>
      <c r="M50" s="7">
        <v>0</v>
      </c>
      <c r="N50" s="7"/>
      <c r="O50" s="7">
        <v>8852899239</v>
      </c>
      <c r="P50" s="7"/>
      <c r="Q50" s="7">
        <v>0</v>
      </c>
      <c r="R50" s="7"/>
      <c r="S50" s="7">
        <v>8852899239</v>
      </c>
      <c r="T50" s="7"/>
      <c r="U50" s="9">
        <f t="shared" si="1"/>
        <v>2.0145257361129369E-2</v>
      </c>
    </row>
    <row r="51" spans="1:21" ht="24.75" thickBot="1">
      <c r="C51" s="8">
        <f>SUM(C8:C50)</f>
        <v>2295550935</v>
      </c>
      <c r="D51" s="7"/>
      <c r="E51" s="8">
        <f>SUM(E8:E50)</f>
        <v>363967239832</v>
      </c>
      <c r="F51" s="7"/>
      <c r="G51" s="8">
        <f>SUM(G8:G50)</f>
        <v>73190480060</v>
      </c>
      <c r="H51" s="7"/>
      <c r="I51" s="8">
        <f>SUM(I8:I50)</f>
        <v>439453270827</v>
      </c>
      <c r="J51" s="7"/>
      <c r="K51" s="10">
        <f>SUM(K8:K50)</f>
        <v>1</v>
      </c>
      <c r="L51" s="7"/>
      <c r="M51" s="8">
        <f>SUM(M8:M50)</f>
        <v>2295550935</v>
      </c>
      <c r="N51" s="7"/>
      <c r="O51" s="8">
        <f>SUM(O8:O50)</f>
        <v>363967239832</v>
      </c>
      <c r="P51" s="7"/>
      <c r="Q51" s="8">
        <f>SUM(Q8:Q50)</f>
        <v>73190480060</v>
      </c>
      <c r="R51" s="7"/>
      <c r="S51" s="8">
        <f>SUM(S8:S50)</f>
        <v>439453270827</v>
      </c>
      <c r="T51" s="7"/>
      <c r="U51" s="10">
        <f>SUM(U8:U50)</f>
        <v>1</v>
      </c>
    </row>
    <row r="52" spans="1:21" ht="24.75" thickTop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3"/>
  <sheetViews>
    <sheetView rightToLeft="1" workbookViewId="0">
      <selection activeCell="I8" sqref="I8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149</v>
      </c>
      <c r="C6" s="16" t="s">
        <v>147</v>
      </c>
      <c r="D6" s="16" t="s">
        <v>147</v>
      </c>
      <c r="E6" s="16" t="s">
        <v>147</v>
      </c>
      <c r="F6" s="16" t="s">
        <v>147</v>
      </c>
      <c r="G6" s="16" t="s">
        <v>147</v>
      </c>
      <c r="H6" s="16" t="s">
        <v>147</v>
      </c>
      <c r="I6" s="16" t="s">
        <v>147</v>
      </c>
      <c r="K6" s="16" t="s">
        <v>148</v>
      </c>
      <c r="L6" s="16" t="s">
        <v>148</v>
      </c>
      <c r="M6" s="16" t="s">
        <v>148</v>
      </c>
      <c r="N6" s="16" t="s">
        <v>148</v>
      </c>
      <c r="O6" s="16" t="s">
        <v>148</v>
      </c>
      <c r="P6" s="16" t="s">
        <v>148</v>
      </c>
      <c r="Q6" s="16" t="s">
        <v>148</v>
      </c>
    </row>
    <row r="7" spans="1:17" ht="24.75">
      <c r="A7" s="16" t="s">
        <v>149</v>
      </c>
      <c r="C7" s="16" t="s">
        <v>169</v>
      </c>
      <c r="E7" s="16" t="s">
        <v>166</v>
      </c>
      <c r="G7" s="16" t="s">
        <v>167</v>
      </c>
      <c r="I7" s="16" t="s">
        <v>170</v>
      </c>
      <c r="K7" s="16" t="s">
        <v>169</v>
      </c>
      <c r="M7" s="16" t="s">
        <v>166</v>
      </c>
      <c r="O7" s="16" t="s">
        <v>167</v>
      </c>
      <c r="Q7" s="16" t="s">
        <v>170</v>
      </c>
    </row>
    <row r="8" spans="1:17">
      <c r="A8" s="1" t="s">
        <v>118</v>
      </c>
      <c r="C8" s="6">
        <v>0</v>
      </c>
      <c r="D8" s="4"/>
      <c r="E8" s="6">
        <v>5315117650</v>
      </c>
      <c r="F8" s="4"/>
      <c r="G8" s="6">
        <v>0</v>
      </c>
      <c r="H8" s="4"/>
      <c r="I8" s="6">
        <f>C8+E8+G8</f>
        <v>5315117650</v>
      </c>
      <c r="J8" s="4"/>
      <c r="K8" s="6">
        <v>0</v>
      </c>
      <c r="L8" s="4"/>
      <c r="M8" s="6">
        <v>5315117650</v>
      </c>
      <c r="N8" s="4"/>
      <c r="O8" s="6">
        <v>0</v>
      </c>
      <c r="P8" s="4"/>
      <c r="Q8" s="6">
        <f>K8+M8+O8</f>
        <v>5315117650</v>
      </c>
    </row>
    <row r="9" spans="1:17">
      <c r="A9" s="1" t="s">
        <v>120</v>
      </c>
      <c r="C9" s="6">
        <v>0</v>
      </c>
      <c r="D9" s="4"/>
      <c r="E9" s="6">
        <v>6019908693</v>
      </c>
      <c r="F9" s="4"/>
      <c r="G9" s="6">
        <v>0</v>
      </c>
      <c r="H9" s="4"/>
      <c r="I9" s="6">
        <f t="shared" ref="I9:I29" si="0">C9+E9+G9</f>
        <v>6019908693</v>
      </c>
      <c r="J9" s="4"/>
      <c r="K9" s="6">
        <v>0</v>
      </c>
      <c r="L9" s="4"/>
      <c r="M9" s="6">
        <v>6019908693</v>
      </c>
      <c r="N9" s="4"/>
      <c r="O9" s="6">
        <v>0</v>
      </c>
      <c r="P9" s="4"/>
      <c r="Q9" s="6">
        <f t="shared" ref="Q9:Q29" si="1">K9+M9+O9</f>
        <v>6019908693</v>
      </c>
    </row>
    <row r="10" spans="1:17">
      <c r="A10" s="1" t="s">
        <v>98</v>
      </c>
      <c r="C10" s="6">
        <v>0</v>
      </c>
      <c r="D10" s="4"/>
      <c r="E10" s="6">
        <v>4155112870</v>
      </c>
      <c r="F10" s="4"/>
      <c r="G10" s="6">
        <v>0</v>
      </c>
      <c r="H10" s="4"/>
      <c r="I10" s="6">
        <f t="shared" si="0"/>
        <v>4155112870</v>
      </c>
      <c r="J10" s="4"/>
      <c r="K10" s="6">
        <v>0</v>
      </c>
      <c r="L10" s="4"/>
      <c r="M10" s="6">
        <v>4155112870</v>
      </c>
      <c r="N10" s="4"/>
      <c r="O10" s="6">
        <v>0</v>
      </c>
      <c r="P10" s="4"/>
      <c r="Q10" s="6">
        <f t="shared" si="1"/>
        <v>4155112870</v>
      </c>
    </row>
    <row r="11" spans="1:17">
      <c r="A11" s="1" t="s">
        <v>109</v>
      </c>
      <c r="C11" s="6">
        <v>0</v>
      </c>
      <c r="D11" s="4"/>
      <c r="E11" s="6">
        <v>376251792</v>
      </c>
      <c r="F11" s="4"/>
      <c r="G11" s="6">
        <v>0</v>
      </c>
      <c r="H11" s="4"/>
      <c r="I11" s="6">
        <f t="shared" si="0"/>
        <v>376251792</v>
      </c>
      <c r="J11" s="4"/>
      <c r="K11" s="6">
        <v>0</v>
      </c>
      <c r="L11" s="4"/>
      <c r="M11" s="6">
        <v>376251792</v>
      </c>
      <c r="N11" s="4"/>
      <c r="O11" s="6">
        <v>0</v>
      </c>
      <c r="P11" s="4"/>
      <c r="Q11" s="6">
        <f t="shared" si="1"/>
        <v>376251792</v>
      </c>
    </row>
    <row r="12" spans="1:17">
      <c r="A12" s="1" t="s">
        <v>94</v>
      </c>
      <c r="C12" s="6">
        <v>0</v>
      </c>
      <c r="D12" s="4"/>
      <c r="E12" s="6">
        <v>1182547625</v>
      </c>
      <c r="F12" s="4"/>
      <c r="G12" s="6">
        <v>0</v>
      </c>
      <c r="H12" s="4"/>
      <c r="I12" s="6">
        <f t="shared" si="0"/>
        <v>1182547625</v>
      </c>
      <c r="J12" s="4"/>
      <c r="K12" s="6">
        <v>0</v>
      </c>
      <c r="L12" s="4"/>
      <c r="M12" s="6">
        <v>1182547625</v>
      </c>
      <c r="N12" s="4"/>
      <c r="O12" s="6">
        <v>0</v>
      </c>
      <c r="P12" s="4"/>
      <c r="Q12" s="6">
        <f t="shared" si="1"/>
        <v>1182547625</v>
      </c>
    </row>
    <row r="13" spans="1:17">
      <c r="A13" s="1" t="s">
        <v>68</v>
      </c>
      <c r="C13" s="6">
        <v>0</v>
      </c>
      <c r="D13" s="4"/>
      <c r="E13" s="6">
        <v>5650976</v>
      </c>
      <c r="F13" s="4"/>
      <c r="G13" s="6">
        <v>0</v>
      </c>
      <c r="H13" s="4"/>
      <c r="I13" s="6">
        <f t="shared" si="0"/>
        <v>5650976</v>
      </c>
      <c r="J13" s="4"/>
      <c r="K13" s="6">
        <v>0</v>
      </c>
      <c r="L13" s="4"/>
      <c r="M13" s="6">
        <v>5650976</v>
      </c>
      <c r="N13" s="4"/>
      <c r="O13" s="6">
        <v>0</v>
      </c>
      <c r="P13" s="4"/>
      <c r="Q13" s="6">
        <f t="shared" si="1"/>
        <v>5650976</v>
      </c>
    </row>
    <row r="14" spans="1:17">
      <c r="A14" s="1" t="s">
        <v>81</v>
      </c>
      <c r="C14" s="6">
        <v>0</v>
      </c>
      <c r="D14" s="4"/>
      <c r="E14" s="6">
        <v>169061352</v>
      </c>
      <c r="F14" s="4"/>
      <c r="G14" s="6">
        <v>0</v>
      </c>
      <c r="H14" s="4"/>
      <c r="I14" s="6">
        <f t="shared" si="0"/>
        <v>169061352</v>
      </c>
      <c r="J14" s="4"/>
      <c r="K14" s="6">
        <v>0</v>
      </c>
      <c r="L14" s="4"/>
      <c r="M14" s="6">
        <v>169061352</v>
      </c>
      <c r="N14" s="4"/>
      <c r="O14" s="6">
        <v>0</v>
      </c>
      <c r="P14" s="4"/>
      <c r="Q14" s="6">
        <f t="shared" si="1"/>
        <v>169061352</v>
      </c>
    </row>
    <row r="15" spans="1:17">
      <c r="A15" s="1" t="s">
        <v>92</v>
      </c>
      <c r="C15" s="6">
        <v>0</v>
      </c>
      <c r="D15" s="4"/>
      <c r="E15" s="6">
        <v>268219376</v>
      </c>
      <c r="F15" s="4"/>
      <c r="G15" s="6">
        <v>0</v>
      </c>
      <c r="H15" s="4"/>
      <c r="I15" s="6">
        <f t="shared" si="0"/>
        <v>268219376</v>
      </c>
      <c r="J15" s="4"/>
      <c r="K15" s="6">
        <v>0</v>
      </c>
      <c r="L15" s="4"/>
      <c r="M15" s="6">
        <v>268219376</v>
      </c>
      <c r="N15" s="4"/>
      <c r="O15" s="6">
        <v>0</v>
      </c>
      <c r="P15" s="4"/>
      <c r="Q15" s="6">
        <f t="shared" si="1"/>
        <v>268219376</v>
      </c>
    </row>
    <row r="16" spans="1:17">
      <c r="A16" s="1" t="s">
        <v>106</v>
      </c>
      <c r="C16" s="6">
        <v>0</v>
      </c>
      <c r="D16" s="4"/>
      <c r="E16" s="6">
        <v>1009051136</v>
      </c>
      <c r="F16" s="4"/>
      <c r="G16" s="6">
        <v>0</v>
      </c>
      <c r="H16" s="4"/>
      <c r="I16" s="6">
        <f t="shared" si="0"/>
        <v>1009051136</v>
      </c>
      <c r="J16" s="4"/>
      <c r="K16" s="6">
        <v>0</v>
      </c>
      <c r="L16" s="4"/>
      <c r="M16" s="6">
        <v>1009051136</v>
      </c>
      <c r="N16" s="4"/>
      <c r="O16" s="6">
        <v>0</v>
      </c>
      <c r="P16" s="4"/>
      <c r="Q16" s="6">
        <f t="shared" si="1"/>
        <v>1009051136</v>
      </c>
    </row>
    <row r="17" spans="1:17">
      <c r="A17" s="1" t="s">
        <v>122</v>
      </c>
      <c r="C17" s="6">
        <v>0</v>
      </c>
      <c r="D17" s="4"/>
      <c r="E17" s="6">
        <v>5171842434</v>
      </c>
      <c r="F17" s="4"/>
      <c r="G17" s="6">
        <v>0</v>
      </c>
      <c r="H17" s="4"/>
      <c r="I17" s="6">
        <f t="shared" si="0"/>
        <v>5171842434</v>
      </c>
      <c r="J17" s="4"/>
      <c r="K17" s="6">
        <v>0</v>
      </c>
      <c r="L17" s="4"/>
      <c r="M17" s="6">
        <v>5171842434</v>
      </c>
      <c r="N17" s="4"/>
      <c r="O17" s="6">
        <v>0</v>
      </c>
      <c r="P17" s="4"/>
      <c r="Q17" s="6">
        <f t="shared" si="1"/>
        <v>5171842434</v>
      </c>
    </row>
    <row r="18" spans="1:17">
      <c r="A18" s="1" t="s">
        <v>115</v>
      </c>
      <c r="C18" s="6">
        <v>0</v>
      </c>
      <c r="D18" s="4"/>
      <c r="E18" s="6">
        <v>2886284106</v>
      </c>
      <c r="F18" s="4"/>
      <c r="G18" s="6">
        <v>0</v>
      </c>
      <c r="H18" s="4"/>
      <c r="I18" s="6">
        <f t="shared" si="0"/>
        <v>2886284106</v>
      </c>
      <c r="J18" s="4"/>
      <c r="K18" s="6">
        <v>0</v>
      </c>
      <c r="L18" s="4"/>
      <c r="M18" s="6">
        <v>2886284106</v>
      </c>
      <c r="N18" s="4"/>
      <c r="O18" s="6">
        <v>0</v>
      </c>
      <c r="P18" s="4"/>
      <c r="Q18" s="6">
        <f t="shared" si="1"/>
        <v>2886284106</v>
      </c>
    </row>
    <row r="19" spans="1:17">
      <c r="A19" s="1" t="s">
        <v>78</v>
      </c>
      <c r="C19" s="6">
        <v>0</v>
      </c>
      <c r="D19" s="4"/>
      <c r="E19" s="6">
        <v>753053484</v>
      </c>
      <c r="F19" s="4"/>
      <c r="G19" s="6">
        <v>0</v>
      </c>
      <c r="H19" s="4"/>
      <c r="I19" s="6">
        <f t="shared" si="0"/>
        <v>753053484</v>
      </c>
      <c r="J19" s="4"/>
      <c r="K19" s="6">
        <v>0</v>
      </c>
      <c r="L19" s="4"/>
      <c r="M19" s="6">
        <v>753053484</v>
      </c>
      <c r="N19" s="4"/>
      <c r="O19" s="6">
        <v>0</v>
      </c>
      <c r="P19" s="4"/>
      <c r="Q19" s="6">
        <f t="shared" si="1"/>
        <v>753053484</v>
      </c>
    </row>
    <row r="20" spans="1:17">
      <c r="A20" s="1" t="s">
        <v>84</v>
      </c>
      <c r="C20" s="6">
        <v>0</v>
      </c>
      <c r="D20" s="4"/>
      <c r="E20" s="6">
        <v>216710715</v>
      </c>
      <c r="F20" s="4"/>
      <c r="G20" s="6">
        <v>0</v>
      </c>
      <c r="H20" s="4"/>
      <c r="I20" s="6">
        <f t="shared" si="0"/>
        <v>216710715</v>
      </c>
      <c r="J20" s="4"/>
      <c r="K20" s="6">
        <v>0</v>
      </c>
      <c r="L20" s="4"/>
      <c r="M20" s="6">
        <v>216710715</v>
      </c>
      <c r="N20" s="4"/>
      <c r="O20" s="6">
        <v>0</v>
      </c>
      <c r="P20" s="4"/>
      <c r="Q20" s="6">
        <f t="shared" si="1"/>
        <v>216710715</v>
      </c>
    </row>
    <row r="21" spans="1:17">
      <c r="A21" s="1" t="s">
        <v>97</v>
      </c>
      <c r="C21" s="6">
        <v>0</v>
      </c>
      <c r="D21" s="4"/>
      <c r="E21" s="6">
        <v>230038</v>
      </c>
      <c r="F21" s="4"/>
      <c r="G21" s="6">
        <v>0</v>
      </c>
      <c r="H21" s="4"/>
      <c r="I21" s="6">
        <f t="shared" si="0"/>
        <v>230038</v>
      </c>
      <c r="J21" s="4"/>
      <c r="K21" s="6">
        <v>0</v>
      </c>
      <c r="L21" s="4"/>
      <c r="M21" s="6">
        <v>230038</v>
      </c>
      <c r="N21" s="4"/>
      <c r="O21" s="6">
        <v>0</v>
      </c>
      <c r="P21" s="4"/>
      <c r="Q21" s="6">
        <f t="shared" si="1"/>
        <v>230038</v>
      </c>
    </row>
    <row r="22" spans="1:17">
      <c r="A22" s="1" t="s">
        <v>112</v>
      </c>
      <c r="C22" s="6">
        <v>0</v>
      </c>
      <c r="D22" s="4"/>
      <c r="E22" s="6">
        <v>2733072612</v>
      </c>
      <c r="F22" s="4"/>
      <c r="G22" s="6">
        <v>0</v>
      </c>
      <c r="H22" s="4"/>
      <c r="I22" s="6">
        <f t="shared" si="0"/>
        <v>2733072612</v>
      </c>
      <c r="J22" s="4"/>
      <c r="K22" s="6">
        <v>0</v>
      </c>
      <c r="L22" s="4"/>
      <c r="M22" s="6">
        <v>2733072612</v>
      </c>
      <c r="N22" s="4"/>
      <c r="O22" s="6">
        <v>0</v>
      </c>
      <c r="P22" s="4"/>
      <c r="Q22" s="6">
        <f t="shared" si="1"/>
        <v>2733072612</v>
      </c>
    </row>
    <row r="23" spans="1:17">
      <c r="A23" s="1" t="s">
        <v>90</v>
      </c>
      <c r="C23" s="6">
        <v>0</v>
      </c>
      <c r="D23" s="4"/>
      <c r="E23" s="6">
        <v>755512038</v>
      </c>
      <c r="F23" s="4"/>
      <c r="G23" s="6">
        <v>0</v>
      </c>
      <c r="H23" s="4"/>
      <c r="I23" s="6">
        <f t="shared" si="0"/>
        <v>755512038</v>
      </c>
      <c r="J23" s="4"/>
      <c r="K23" s="6">
        <v>0</v>
      </c>
      <c r="L23" s="4"/>
      <c r="M23" s="6">
        <v>755512038</v>
      </c>
      <c r="N23" s="4"/>
      <c r="O23" s="6">
        <v>0</v>
      </c>
      <c r="P23" s="4"/>
      <c r="Q23" s="6">
        <f t="shared" si="1"/>
        <v>755512038</v>
      </c>
    </row>
    <row r="24" spans="1:17">
      <c r="A24" s="1" t="s">
        <v>101</v>
      </c>
      <c r="C24" s="6">
        <v>0</v>
      </c>
      <c r="D24" s="4"/>
      <c r="E24" s="6">
        <v>203579094</v>
      </c>
      <c r="F24" s="4"/>
      <c r="G24" s="6">
        <v>0</v>
      </c>
      <c r="H24" s="4"/>
      <c r="I24" s="6">
        <f t="shared" si="0"/>
        <v>203579094</v>
      </c>
      <c r="J24" s="4"/>
      <c r="K24" s="6">
        <v>0</v>
      </c>
      <c r="L24" s="4"/>
      <c r="M24" s="6">
        <v>203579094</v>
      </c>
      <c r="N24" s="4"/>
      <c r="O24" s="6">
        <v>0</v>
      </c>
      <c r="P24" s="4"/>
      <c r="Q24" s="6">
        <f t="shared" si="1"/>
        <v>203579094</v>
      </c>
    </row>
    <row r="25" spans="1:17">
      <c r="A25" s="1" t="s">
        <v>103</v>
      </c>
      <c r="C25" s="6">
        <v>0</v>
      </c>
      <c r="D25" s="4"/>
      <c r="E25" s="6">
        <v>1650416808</v>
      </c>
      <c r="F25" s="4"/>
      <c r="G25" s="6">
        <v>0</v>
      </c>
      <c r="H25" s="4"/>
      <c r="I25" s="6">
        <f t="shared" si="0"/>
        <v>1650416808</v>
      </c>
      <c r="J25" s="4"/>
      <c r="K25" s="6">
        <v>0</v>
      </c>
      <c r="L25" s="4"/>
      <c r="M25" s="6">
        <v>1650416808</v>
      </c>
      <c r="N25" s="4"/>
      <c r="O25" s="6">
        <v>0</v>
      </c>
      <c r="P25" s="4"/>
      <c r="Q25" s="6">
        <f t="shared" si="1"/>
        <v>1650416808</v>
      </c>
    </row>
    <row r="26" spans="1:17">
      <c r="A26" s="1" t="s">
        <v>75</v>
      </c>
      <c r="C26" s="6">
        <v>0</v>
      </c>
      <c r="D26" s="4"/>
      <c r="E26" s="6">
        <v>371611634</v>
      </c>
      <c r="F26" s="4"/>
      <c r="G26" s="6">
        <v>0</v>
      </c>
      <c r="H26" s="4"/>
      <c r="I26" s="6">
        <f t="shared" si="0"/>
        <v>371611634</v>
      </c>
      <c r="J26" s="4"/>
      <c r="K26" s="6">
        <v>0</v>
      </c>
      <c r="L26" s="4"/>
      <c r="M26" s="6">
        <v>371611634</v>
      </c>
      <c r="N26" s="4"/>
      <c r="O26" s="6">
        <v>0</v>
      </c>
      <c r="P26" s="4"/>
      <c r="Q26" s="6">
        <f t="shared" si="1"/>
        <v>371611634</v>
      </c>
    </row>
    <row r="27" spans="1:17">
      <c r="A27" s="1" t="s">
        <v>72</v>
      </c>
      <c r="C27" s="6">
        <v>0</v>
      </c>
      <c r="D27" s="4"/>
      <c r="E27" s="6">
        <v>6918245641</v>
      </c>
      <c r="F27" s="4"/>
      <c r="G27" s="6">
        <v>0</v>
      </c>
      <c r="H27" s="4"/>
      <c r="I27" s="6">
        <f t="shared" si="0"/>
        <v>6918245641</v>
      </c>
      <c r="J27" s="4"/>
      <c r="K27" s="6">
        <v>0</v>
      </c>
      <c r="L27" s="4"/>
      <c r="M27" s="6">
        <v>6918245641</v>
      </c>
      <c r="N27" s="4"/>
      <c r="O27" s="6">
        <v>0</v>
      </c>
      <c r="P27" s="4"/>
      <c r="Q27" s="6">
        <f t="shared" si="1"/>
        <v>6918245641</v>
      </c>
    </row>
    <row r="28" spans="1:17">
      <c r="A28" s="1" t="s">
        <v>125</v>
      </c>
      <c r="C28" s="6">
        <v>0</v>
      </c>
      <c r="D28" s="4"/>
      <c r="E28" s="6">
        <v>597050754</v>
      </c>
      <c r="F28" s="4"/>
      <c r="G28" s="6">
        <v>0</v>
      </c>
      <c r="H28" s="4"/>
      <c r="I28" s="6">
        <f t="shared" si="0"/>
        <v>597050754</v>
      </c>
      <c r="J28" s="4"/>
      <c r="K28" s="6">
        <v>0</v>
      </c>
      <c r="L28" s="4"/>
      <c r="M28" s="6">
        <v>597050754</v>
      </c>
      <c r="N28" s="4"/>
      <c r="O28" s="6">
        <v>0</v>
      </c>
      <c r="P28" s="4"/>
      <c r="Q28" s="6">
        <f t="shared" si="1"/>
        <v>597050754</v>
      </c>
    </row>
    <row r="29" spans="1:17">
      <c r="A29" s="1" t="s">
        <v>87</v>
      </c>
      <c r="C29" s="6">
        <v>0</v>
      </c>
      <c r="D29" s="4"/>
      <c r="E29" s="6">
        <v>1764464693</v>
      </c>
      <c r="F29" s="4"/>
      <c r="G29" s="6">
        <v>0</v>
      </c>
      <c r="H29" s="4"/>
      <c r="I29" s="6">
        <f t="shared" si="0"/>
        <v>1764464693</v>
      </c>
      <c r="J29" s="4"/>
      <c r="K29" s="6">
        <v>0</v>
      </c>
      <c r="L29" s="4"/>
      <c r="M29" s="6">
        <v>1764464693</v>
      </c>
      <c r="N29" s="4"/>
      <c r="O29" s="6">
        <v>0</v>
      </c>
      <c r="P29" s="4"/>
      <c r="Q29" s="6">
        <f t="shared" si="1"/>
        <v>1764464693</v>
      </c>
    </row>
    <row r="30" spans="1:17" ht="24.75" thickBot="1">
      <c r="C30" s="11">
        <f>SUM(C8:C29)</f>
        <v>0</v>
      </c>
      <c r="D30" s="4"/>
      <c r="E30" s="11">
        <f>SUM(E8:E29)</f>
        <v>42522995521</v>
      </c>
      <c r="F30" s="4"/>
      <c r="G30" s="11">
        <f>SUM(G8:G29)</f>
        <v>0</v>
      </c>
      <c r="H30" s="4"/>
      <c r="I30" s="11">
        <f>SUM(I8:I29)</f>
        <v>42522995521</v>
      </c>
      <c r="J30" s="4"/>
      <c r="K30" s="11">
        <f>SUM(K8:K29)</f>
        <v>0</v>
      </c>
      <c r="L30" s="4"/>
      <c r="M30" s="11">
        <f>SUM(M8:M29)</f>
        <v>42522995521</v>
      </c>
      <c r="N30" s="4"/>
      <c r="O30" s="11">
        <f>SUM(O8:O29)</f>
        <v>0</v>
      </c>
      <c r="P30" s="4"/>
      <c r="Q30" s="11">
        <f>SUM(Q8:Q29)</f>
        <v>42522995521</v>
      </c>
    </row>
    <row r="31" spans="1:17" ht="24.75" thickTop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3:17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8" sqref="K8:K9"/>
    </sheetView>
  </sheetViews>
  <sheetFormatPr defaultRowHeight="24"/>
  <cols>
    <col min="1" max="1" width="20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171</v>
      </c>
      <c r="B6" s="16" t="s">
        <v>171</v>
      </c>
      <c r="C6" s="16" t="s">
        <v>171</v>
      </c>
      <c r="E6" s="16" t="s">
        <v>147</v>
      </c>
      <c r="F6" s="16" t="s">
        <v>147</v>
      </c>
      <c r="G6" s="16" t="s">
        <v>147</v>
      </c>
      <c r="I6" s="16" t="s">
        <v>148</v>
      </c>
      <c r="J6" s="16" t="s">
        <v>148</v>
      </c>
      <c r="K6" s="16" t="s">
        <v>148</v>
      </c>
    </row>
    <row r="7" spans="1:11" ht="24.75">
      <c r="A7" s="16" t="s">
        <v>172</v>
      </c>
      <c r="C7" s="16" t="s">
        <v>129</v>
      </c>
      <c r="E7" s="16" t="s">
        <v>173</v>
      </c>
      <c r="G7" s="16" t="s">
        <v>174</v>
      </c>
      <c r="I7" s="16" t="s">
        <v>173</v>
      </c>
      <c r="K7" s="16" t="s">
        <v>174</v>
      </c>
    </row>
    <row r="8" spans="1:11">
      <c r="A8" s="1" t="s">
        <v>139</v>
      </c>
      <c r="C8" s="4" t="s">
        <v>140</v>
      </c>
      <c r="D8" s="4"/>
      <c r="E8" s="6">
        <v>3133952</v>
      </c>
      <c r="F8" s="4"/>
      <c r="G8" s="9">
        <f>E8/$E$10</f>
        <v>6.0035004736784615E-2</v>
      </c>
      <c r="H8" s="4"/>
      <c r="I8" s="6">
        <v>3133952</v>
      </c>
      <c r="J8" s="4"/>
      <c r="K8" s="9">
        <f>I8/$I$10</f>
        <v>6.0035004736784615E-2</v>
      </c>
    </row>
    <row r="9" spans="1:11">
      <c r="A9" s="1" t="s">
        <v>142</v>
      </c>
      <c r="C9" s="4" t="s">
        <v>143</v>
      </c>
      <c r="D9" s="4"/>
      <c r="E9" s="6">
        <v>49068126</v>
      </c>
      <c r="F9" s="4"/>
      <c r="G9" s="9">
        <f>E9/$E$10</f>
        <v>0.93996499526321542</v>
      </c>
      <c r="H9" s="4"/>
      <c r="I9" s="6">
        <v>49068126</v>
      </c>
      <c r="J9" s="4"/>
      <c r="K9" s="9">
        <f>I9/$I$10</f>
        <v>0.93996499526321542</v>
      </c>
    </row>
    <row r="10" spans="1:11" ht="24.75" thickBot="1">
      <c r="C10" s="4"/>
      <c r="D10" s="4"/>
      <c r="E10" s="11">
        <f>SUM(E8:E9)</f>
        <v>52202078</v>
      </c>
      <c r="F10" s="4"/>
      <c r="G10" s="12">
        <f>SUM(G8:G9)</f>
        <v>1</v>
      </c>
      <c r="H10" s="4"/>
      <c r="I10" s="11">
        <f>SUM(I8:I9)</f>
        <v>52202078</v>
      </c>
      <c r="J10" s="4"/>
      <c r="K10" s="12">
        <f>SUM(K8:K9)</f>
        <v>1</v>
      </c>
    </row>
    <row r="11" spans="1:11" ht="24.75" thickTop="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sqref="C9"/>
    </sheetView>
  </sheetViews>
  <sheetFormatPr defaultRowHeight="24"/>
  <cols>
    <col min="1" max="1" width="31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145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147</v>
      </c>
      <c r="E5" s="2" t="s">
        <v>182</v>
      </c>
    </row>
    <row r="6" spans="1:5" ht="24.75">
      <c r="A6" s="15" t="s">
        <v>175</v>
      </c>
      <c r="C6" s="16"/>
      <c r="E6" s="5" t="s">
        <v>183</v>
      </c>
    </row>
    <row r="7" spans="1:5" ht="24.75">
      <c r="A7" s="16" t="s">
        <v>175</v>
      </c>
      <c r="C7" s="16" t="s">
        <v>132</v>
      </c>
      <c r="E7" s="16" t="s">
        <v>132</v>
      </c>
    </row>
    <row r="8" spans="1:5">
      <c r="A8" s="1" t="s">
        <v>176</v>
      </c>
      <c r="C8" s="6">
        <v>93233774</v>
      </c>
      <c r="D8" s="4"/>
      <c r="E8" s="6">
        <v>93233774</v>
      </c>
    </row>
    <row r="9" spans="1:5" ht="25.5" thickBot="1">
      <c r="A9" s="2" t="s">
        <v>154</v>
      </c>
      <c r="C9" s="11">
        <v>93233774</v>
      </c>
      <c r="D9" s="4"/>
      <c r="E9" s="11">
        <v>93233774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5"/>
  <sheetViews>
    <sheetView rightToLeft="1" workbookViewId="0">
      <selection activeCell="A22" sqref="A22"/>
    </sheetView>
  </sheetViews>
  <sheetFormatPr defaultRowHeight="24"/>
  <cols>
    <col min="1" max="1" width="40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28" width="14.28515625" style="1" bestFit="1" customWidth="1"/>
    <col min="29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180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10899110</v>
      </c>
      <c r="D9" s="7"/>
      <c r="E9" s="7">
        <v>46002556225</v>
      </c>
      <c r="F9" s="7"/>
      <c r="G9" s="7">
        <v>42556974440.723999</v>
      </c>
      <c r="H9" s="7"/>
      <c r="I9" s="7">
        <v>0</v>
      </c>
      <c r="J9" s="7"/>
      <c r="K9" s="7">
        <v>0</v>
      </c>
      <c r="L9" s="7"/>
      <c r="M9" s="7">
        <v>-871929</v>
      </c>
      <c r="N9" s="7"/>
      <c r="O9" s="7">
        <v>4006761880</v>
      </c>
      <c r="P9" s="7"/>
      <c r="Q9" s="7">
        <v>10027181</v>
      </c>
      <c r="R9" s="7"/>
      <c r="S9" s="7">
        <v>4843</v>
      </c>
      <c r="T9" s="7"/>
      <c r="U9" s="7">
        <v>42322350883</v>
      </c>
      <c r="V9" s="7"/>
      <c r="W9" s="7">
        <v>48272695839.381104</v>
      </c>
      <c r="X9" s="7"/>
      <c r="Y9" s="9">
        <v>1.224548692048486E-2</v>
      </c>
    </row>
    <row r="10" spans="1:25">
      <c r="A10" s="1" t="s">
        <v>16</v>
      </c>
      <c r="C10" s="7">
        <v>4994409</v>
      </c>
      <c r="D10" s="7"/>
      <c r="E10" s="7">
        <v>17352868284</v>
      </c>
      <c r="F10" s="7"/>
      <c r="G10" s="7">
        <v>40809770430.219002</v>
      </c>
      <c r="H10" s="7"/>
      <c r="I10" s="7">
        <v>0</v>
      </c>
      <c r="J10" s="7"/>
      <c r="K10" s="7">
        <v>0</v>
      </c>
      <c r="L10" s="7"/>
      <c r="M10" s="7">
        <v>-399554</v>
      </c>
      <c r="N10" s="7"/>
      <c r="O10" s="7">
        <v>3591639351</v>
      </c>
      <c r="P10" s="7"/>
      <c r="Q10" s="7">
        <v>4594855</v>
      </c>
      <c r="R10" s="7"/>
      <c r="S10" s="7">
        <v>9270</v>
      </c>
      <c r="T10" s="7"/>
      <c r="U10" s="7">
        <v>15964634373</v>
      </c>
      <c r="V10" s="7"/>
      <c r="W10" s="7">
        <v>42340869730.192497</v>
      </c>
      <c r="X10" s="7"/>
      <c r="Y10" s="9">
        <v>1.0740741892853709E-2</v>
      </c>
    </row>
    <row r="11" spans="1:25">
      <c r="A11" s="1" t="s">
        <v>17</v>
      </c>
      <c r="C11" s="7">
        <v>406546</v>
      </c>
      <c r="D11" s="7"/>
      <c r="E11" s="7">
        <v>34269097590</v>
      </c>
      <c r="F11" s="7"/>
      <c r="G11" s="7">
        <v>34532656533.584999</v>
      </c>
      <c r="H11" s="7"/>
      <c r="I11" s="7">
        <v>0</v>
      </c>
      <c r="J11" s="7"/>
      <c r="K11" s="7">
        <v>0</v>
      </c>
      <c r="L11" s="7"/>
      <c r="M11" s="7">
        <v>-32524</v>
      </c>
      <c r="N11" s="7"/>
      <c r="O11" s="7">
        <v>3171233272</v>
      </c>
      <c r="P11" s="7"/>
      <c r="Q11" s="7">
        <v>374022</v>
      </c>
      <c r="R11" s="7"/>
      <c r="S11" s="7">
        <v>98550</v>
      </c>
      <c r="T11" s="7"/>
      <c r="U11" s="7">
        <v>31527542810</v>
      </c>
      <c r="V11" s="7"/>
      <c r="W11" s="7">
        <v>36640551884.805</v>
      </c>
      <c r="X11" s="7"/>
      <c r="Y11" s="9">
        <v>9.2947242962695704E-3</v>
      </c>
    </row>
    <row r="12" spans="1:25">
      <c r="A12" s="1" t="s">
        <v>18</v>
      </c>
      <c r="C12" s="7">
        <v>1098108</v>
      </c>
      <c r="D12" s="7"/>
      <c r="E12" s="7">
        <v>26111467296</v>
      </c>
      <c r="F12" s="7"/>
      <c r="G12" s="7">
        <v>50245163068.122002</v>
      </c>
      <c r="H12" s="7"/>
      <c r="I12" s="7">
        <v>0</v>
      </c>
      <c r="J12" s="7"/>
      <c r="K12" s="7">
        <v>0</v>
      </c>
      <c r="L12" s="7"/>
      <c r="M12" s="7">
        <v>-87849</v>
      </c>
      <c r="N12" s="7"/>
      <c r="O12" s="7">
        <v>4806380456</v>
      </c>
      <c r="P12" s="7"/>
      <c r="Q12" s="7">
        <v>1010259</v>
      </c>
      <c r="R12" s="7"/>
      <c r="S12" s="7">
        <v>52110</v>
      </c>
      <c r="T12" s="7"/>
      <c r="U12" s="7">
        <v>24022541353</v>
      </c>
      <c r="V12" s="7"/>
      <c r="W12" s="7">
        <v>52331361140.884499</v>
      </c>
      <c r="X12" s="7"/>
      <c r="Y12" s="9">
        <v>1.3275061341386372E-2</v>
      </c>
    </row>
    <row r="13" spans="1:25">
      <c r="A13" s="1" t="s">
        <v>19</v>
      </c>
      <c r="C13" s="7">
        <v>1848143</v>
      </c>
      <c r="D13" s="7"/>
      <c r="E13" s="7">
        <v>20638761735</v>
      </c>
      <c r="F13" s="7"/>
      <c r="G13" s="7">
        <v>27061168668.9795</v>
      </c>
      <c r="H13" s="7"/>
      <c r="I13" s="7">
        <v>0</v>
      </c>
      <c r="J13" s="7"/>
      <c r="K13" s="7">
        <v>0</v>
      </c>
      <c r="L13" s="7"/>
      <c r="M13" s="7">
        <v>-1848143</v>
      </c>
      <c r="N13" s="7"/>
      <c r="O13" s="7">
        <v>31729182139</v>
      </c>
      <c r="P13" s="7"/>
      <c r="Q13" s="7">
        <v>0</v>
      </c>
      <c r="R13" s="7"/>
      <c r="S13" s="7">
        <v>0</v>
      </c>
      <c r="T13" s="7"/>
      <c r="U13" s="7">
        <v>0</v>
      </c>
      <c r="V13" s="7"/>
      <c r="W13" s="7">
        <v>0</v>
      </c>
      <c r="X13" s="7"/>
      <c r="Y13" s="9">
        <v>0</v>
      </c>
    </row>
    <row r="14" spans="1:25">
      <c r="A14" s="1" t="s">
        <v>20</v>
      </c>
      <c r="C14" s="7">
        <v>807196</v>
      </c>
      <c r="D14" s="7"/>
      <c r="E14" s="7">
        <v>107864991105</v>
      </c>
      <c r="F14" s="7"/>
      <c r="G14" s="7">
        <v>149646328778.70001</v>
      </c>
      <c r="H14" s="7"/>
      <c r="I14" s="7">
        <v>0</v>
      </c>
      <c r="J14" s="7"/>
      <c r="K14" s="7">
        <v>0</v>
      </c>
      <c r="L14" s="7"/>
      <c r="M14" s="7">
        <v>-21569</v>
      </c>
      <c r="N14" s="7"/>
      <c r="O14" s="7">
        <v>4195156593</v>
      </c>
      <c r="P14" s="7"/>
      <c r="Q14" s="7">
        <v>785627</v>
      </c>
      <c r="R14" s="7"/>
      <c r="S14" s="7">
        <v>191200</v>
      </c>
      <c r="T14" s="7"/>
      <c r="U14" s="7">
        <v>104982741949</v>
      </c>
      <c r="V14" s="7"/>
      <c r="W14" s="7">
        <v>149318121699.72</v>
      </c>
      <c r="X14" s="7"/>
      <c r="Y14" s="9">
        <v>3.7877998617462973E-2</v>
      </c>
    </row>
    <row r="15" spans="1:25">
      <c r="A15" s="1" t="s">
        <v>21</v>
      </c>
      <c r="C15" s="7">
        <v>1474102</v>
      </c>
      <c r="D15" s="7"/>
      <c r="E15" s="7">
        <v>22337814201</v>
      </c>
      <c r="F15" s="7"/>
      <c r="G15" s="7">
        <v>47227621130.612999</v>
      </c>
      <c r="H15" s="7"/>
      <c r="I15" s="7">
        <v>0</v>
      </c>
      <c r="J15" s="7"/>
      <c r="K15" s="7">
        <v>0</v>
      </c>
      <c r="L15" s="7"/>
      <c r="M15" s="7">
        <v>-495317</v>
      </c>
      <c r="N15" s="7"/>
      <c r="O15" s="7">
        <v>17377722578</v>
      </c>
      <c r="P15" s="7"/>
      <c r="Q15" s="7">
        <v>978785</v>
      </c>
      <c r="R15" s="7"/>
      <c r="S15" s="7">
        <v>36970</v>
      </c>
      <c r="T15" s="7"/>
      <c r="U15" s="7">
        <v>14832024855</v>
      </c>
      <c r="V15" s="7"/>
      <c r="W15" s="7">
        <v>35970376645.372498</v>
      </c>
      <c r="X15" s="7"/>
      <c r="Y15" s="9">
        <v>9.1247188307324971E-3</v>
      </c>
    </row>
    <row r="16" spans="1:25">
      <c r="A16" s="1" t="s">
        <v>22</v>
      </c>
      <c r="C16" s="7">
        <v>2414463</v>
      </c>
      <c r="D16" s="7"/>
      <c r="E16" s="7">
        <v>45344749641</v>
      </c>
      <c r="F16" s="7"/>
      <c r="G16" s="7">
        <v>89979634473.673492</v>
      </c>
      <c r="H16" s="7"/>
      <c r="I16" s="7">
        <v>0</v>
      </c>
      <c r="J16" s="7"/>
      <c r="K16" s="7">
        <v>0</v>
      </c>
      <c r="L16" s="7"/>
      <c r="M16" s="7">
        <v>-660188</v>
      </c>
      <c r="N16" s="7"/>
      <c r="O16" s="7">
        <v>29882176765</v>
      </c>
      <c r="P16" s="7"/>
      <c r="Q16" s="7">
        <v>1754275</v>
      </c>
      <c r="R16" s="7"/>
      <c r="S16" s="7">
        <v>44340</v>
      </c>
      <c r="T16" s="7"/>
      <c r="U16" s="7">
        <v>32946108796</v>
      </c>
      <c r="V16" s="7"/>
      <c r="W16" s="7">
        <v>77321735406.675003</v>
      </c>
      <c r="X16" s="7"/>
      <c r="Y16" s="9">
        <v>1.9614448356936206E-2</v>
      </c>
    </row>
    <row r="17" spans="1:25">
      <c r="A17" s="1" t="s">
        <v>23</v>
      </c>
      <c r="C17" s="7">
        <v>13825641</v>
      </c>
      <c r="D17" s="7"/>
      <c r="E17" s="7">
        <v>46446226596</v>
      </c>
      <c r="F17" s="7"/>
      <c r="G17" s="7">
        <v>85896115225.3125</v>
      </c>
      <c r="H17" s="7"/>
      <c r="I17" s="7">
        <v>0</v>
      </c>
      <c r="J17" s="7"/>
      <c r="K17" s="7">
        <v>0</v>
      </c>
      <c r="L17" s="7"/>
      <c r="M17" s="7">
        <v>-1106052</v>
      </c>
      <c r="N17" s="7"/>
      <c r="O17" s="7">
        <v>7402539169</v>
      </c>
      <c r="P17" s="7"/>
      <c r="Q17" s="7">
        <v>12719589</v>
      </c>
      <c r="R17" s="7"/>
      <c r="S17" s="7">
        <v>7070</v>
      </c>
      <c r="T17" s="7"/>
      <c r="U17" s="7">
        <v>42730526051</v>
      </c>
      <c r="V17" s="7"/>
      <c r="W17" s="7">
        <v>89392425639.331497</v>
      </c>
      <c r="X17" s="7"/>
      <c r="Y17" s="9">
        <v>2.2676458397913327E-2</v>
      </c>
    </row>
    <row r="18" spans="1:25">
      <c r="A18" s="1" t="s">
        <v>24</v>
      </c>
      <c r="C18" s="7">
        <v>530917</v>
      </c>
      <c r="D18" s="7"/>
      <c r="E18" s="7">
        <v>14327379458</v>
      </c>
      <c r="F18" s="7"/>
      <c r="G18" s="7">
        <v>21126154495.315498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530917</v>
      </c>
      <c r="R18" s="7"/>
      <c r="S18" s="7">
        <v>53620</v>
      </c>
      <c r="T18" s="7"/>
      <c r="U18" s="7">
        <v>14327379458</v>
      </c>
      <c r="V18" s="7"/>
      <c r="W18" s="7">
        <v>28298386311.237</v>
      </c>
      <c r="X18" s="7"/>
      <c r="Y18" s="9">
        <v>7.1785408587514941E-3</v>
      </c>
    </row>
    <row r="19" spans="1:25">
      <c r="A19" s="1" t="s">
        <v>25</v>
      </c>
      <c r="C19" s="7">
        <v>1091408</v>
      </c>
      <c r="D19" s="7"/>
      <c r="E19" s="7">
        <v>18284555422</v>
      </c>
      <c r="F19" s="7"/>
      <c r="G19" s="7">
        <v>16610035213.944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1091408</v>
      </c>
      <c r="R19" s="7"/>
      <c r="S19" s="7">
        <v>23470</v>
      </c>
      <c r="T19" s="7"/>
      <c r="U19" s="7">
        <v>18284555422</v>
      </c>
      <c r="V19" s="7"/>
      <c r="W19" s="7">
        <v>25462934452.728001</v>
      </c>
      <c r="X19" s="7"/>
      <c r="Y19" s="9">
        <v>6.459262847791301E-3</v>
      </c>
    </row>
    <row r="20" spans="1:25">
      <c r="A20" s="1" t="s">
        <v>26</v>
      </c>
      <c r="C20" s="7">
        <v>3792796</v>
      </c>
      <c r="D20" s="7"/>
      <c r="E20" s="7">
        <v>47025792894</v>
      </c>
      <c r="F20" s="7"/>
      <c r="G20" s="7">
        <v>49503104981.694</v>
      </c>
      <c r="H20" s="7"/>
      <c r="I20" s="7">
        <v>0</v>
      </c>
      <c r="J20" s="7"/>
      <c r="K20" s="7">
        <v>0</v>
      </c>
      <c r="L20" s="7"/>
      <c r="M20" s="7">
        <v>-63408</v>
      </c>
      <c r="N20" s="7"/>
      <c r="O20" s="7">
        <v>945275031</v>
      </c>
      <c r="P20" s="7"/>
      <c r="Q20" s="7">
        <v>3729388</v>
      </c>
      <c r="R20" s="7"/>
      <c r="S20" s="7">
        <v>16740</v>
      </c>
      <c r="T20" s="7"/>
      <c r="U20" s="7">
        <v>46239615236</v>
      </c>
      <c r="V20" s="7"/>
      <c r="W20" s="7">
        <v>62058496887.036003</v>
      </c>
      <c r="X20" s="7"/>
      <c r="Y20" s="9">
        <v>1.574257452833595E-2</v>
      </c>
    </row>
    <row r="21" spans="1:25">
      <c r="A21" s="1" t="s">
        <v>27</v>
      </c>
      <c r="C21" s="7">
        <v>3857377</v>
      </c>
      <c r="D21" s="7"/>
      <c r="E21" s="7">
        <v>73047903240</v>
      </c>
      <c r="F21" s="7"/>
      <c r="G21" s="7">
        <v>109664572355.91</v>
      </c>
      <c r="H21" s="7"/>
      <c r="I21" s="7">
        <v>0</v>
      </c>
      <c r="J21" s="7"/>
      <c r="K21" s="7">
        <v>0</v>
      </c>
      <c r="L21" s="7"/>
      <c r="M21" s="7">
        <v>-67101</v>
      </c>
      <c r="N21" s="7"/>
      <c r="O21" s="7">
        <v>2101749176</v>
      </c>
      <c r="P21" s="7"/>
      <c r="Q21" s="7">
        <v>3790276</v>
      </c>
      <c r="R21" s="7"/>
      <c r="S21" s="7">
        <v>31200</v>
      </c>
      <c r="T21" s="7"/>
      <c r="U21" s="7">
        <v>71777198467</v>
      </c>
      <c r="V21" s="7"/>
      <c r="W21" s="7">
        <v>117552984363.36</v>
      </c>
      <c r="X21" s="7"/>
      <c r="Y21" s="9">
        <v>2.9820036098152619E-2</v>
      </c>
    </row>
    <row r="22" spans="1:25">
      <c r="A22" s="1" t="s">
        <v>28</v>
      </c>
      <c r="C22" s="7">
        <v>185603029</v>
      </c>
      <c r="D22" s="7"/>
      <c r="E22" s="7">
        <v>95759048892</v>
      </c>
      <c r="F22" s="7"/>
      <c r="G22" s="7">
        <v>79703434502.258408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185603029</v>
      </c>
      <c r="R22" s="7"/>
      <c r="S22" s="7">
        <v>432</v>
      </c>
      <c r="T22" s="7"/>
      <c r="U22" s="7">
        <v>95759048892</v>
      </c>
      <c r="V22" s="7"/>
      <c r="W22" s="7">
        <v>79703434502.258408</v>
      </c>
      <c r="X22" s="7"/>
      <c r="Y22" s="9">
        <v>2.0218621474189461E-2</v>
      </c>
    </row>
    <row r="23" spans="1:25">
      <c r="A23" s="1" t="s">
        <v>29</v>
      </c>
      <c r="C23" s="7">
        <v>417248</v>
      </c>
      <c r="D23" s="7"/>
      <c r="E23" s="7">
        <v>13768315193</v>
      </c>
      <c r="F23" s="7"/>
      <c r="G23" s="7">
        <v>14305257763.056</v>
      </c>
      <c r="H23" s="7"/>
      <c r="I23" s="7">
        <v>0</v>
      </c>
      <c r="J23" s="7"/>
      <c r="K23" s="7">
        <v>0</v>
      </c>
      <c r="L23" s="7"/>
      <c r="M23" s="7">
        <v>-417248</v>
      </c>
      <c r="N23" s="7"/>
      <c r="O23" s="7">
        <v>17884683148</v>
      </c>
      <c r="P23" s="7"/>
      <c r="Q23" s="7">
        <v>0</v>
      </c>
      <c r="R23" s="7"/>
      <c r="S23" s="7">
        <v>0</v>
      </c>
      <c r="T23" s="7"/>
      <c r="U23" s="7">
        <v>0</v>
      </c>
      <c r="V23" s="7"/>
      <c r="W23" s="7">
        <v>0</v>
      </c>
      <c r="X23" s="7"/>
      <c r="Y23" s="9">
        <v>0</v>
      </c>
    </row>
    <row r="24" spans="1:25">
      <c r="A24" s="1" t="s">
        <v>30</v>
      </c>
      <c r="C24" s="7">
        <v>15891235</v>
      </c>
      <c r="D24" s="7"/>
      <c r="E24" s="7">
        <v>15942178158</v>
      </c>
      <c r="F24" s="7"/>
      <c r="G24" s="7">
        <v>20440906704.364498</v>
      </c>
      <c r="H24" s="7"/>
      <c r="I24" s="7">
        <v>0</v>
      </c>
      <c r="J24" s="7"/>
      <c r="K24" s="7">
        <v>0</v>
      </c>
      <c r="L24" s="7"/>
      <c r="M24" s="7">
        <v>-1271299</v>
      </c>
      <c r="N24" s="7"/>
      <c r="O24" s="7">
        <v>1797024643</v>
      </c>
      <c r="P24" s="7"/>
      <c r="Q24" s="7">
        <v>14619936</v>
      </c>
      <c r="R24" s="7"/>
      <c r="S24" s="7">
        <v>1440</v>
      </c>
      <c r="T24" s="7"/>
      <c r="U24" s="7">
        <v>14666803704</v>
      </c>
      <c r="V24" s="7"/>
      <c r="W24" s="7">
        <v>20927444228.352001</v>
      </c>
      <c r="X24" s="7"/>
      <c r="Y24" s="9">
        <v>5.3087307456402121E-3</v>
      </c>
    </row>
    <row r="25" spans="1:25">
      <c r="A25" s="1" t="s">
        <v>31</v>
      </c>
      <c r="C25" s="7">
        <v>2615297</v>
      </c>
      <c r="D25" s="7"/>
      <c r="E25" s="7">
        <v>31672602469</v>
      </c>
      <c r="F25" s="7"/>
      <c r="G25" s="7">
        <v>37046237755.612503</v>
      </c>
      <c r="H25" s="7"/>
      <c r="I25" s="7">
        <v>0</v>
      </c>
      <c r="J25" s="7"/>
      <c r="K25" s="7">
        <v>0</v>
      </c>
      <c r="L25" s="7"/>
      <c r="M25" s="7">
        <v>-931047</v>
      </c>
      <c r="N25" s="7"/>
      <c r="O25" s="7">
        <v>15481345061</v>
      </c>
      <c r="P25" s="7"/>
      <c r="Q25" s="7">
        <v>1684250</v>
      </c>
      <c r="R25" s="7"/>
      <c r="S25" s="7">
        <v>18870</v>
      </c>
      <c r="T25" s="7"/>
      <c r="U25" s="7">
        <v>20397140635</v>
      </c>
      <c r="V25" s="7"/>
      <c r="W25" s="7">
        <v>31592695804.875</v>
      </c>
      <c r="X25" s="7"/>
      <c r="Y25" s="9">
        <v>8.0142187324422215E-3</v>
      </c>
    </row>
    <row r="26" spans="1:25">
      <c r="A26" s="1" t="s">
        <v>32</v>
      </c>
      <c r="C26" s="7">
        <v>9960161</v>
      </c>
      <c r="D26" s="7"/>
      <c r="E26" s="7">
        <v>36951236344</v>
      </c>
      <c r="F26" s="7"/>
      <c r="G26" s="7">
        <v>38692709548.331398</v>
      </c>
      <c r="H26" s="7"/>
      <c r="I26" s="7">
        <v>0</v>
      </c>
      <c r="J26" s="7"/>
      <c r="K26" s="7">
        <v>0</v>
      </c>
      <c r="L26" s="7"/>
      <c r="M26" s="7">
        <v>-796813</v>
      </c>
      <c r="N26" s="7"/>
      <c r="O26" s="7">
        <v>3531056871</v>
      </c>
      <c r="P26" s="7"/>
      <c r="Q26" s="7">
        <v>9163348</v>
      </c>
      <c r="R26" s="7"/>
      <c r="S26" s="7">
        <v>4495</v>
      </c>
      <c r="T26" s="7"/>
      <c r="U26" s="7">
        <v>33995136992</v>
      </c>
      <c r="V26" s="7"/>
      <c r="W26" s="7">
        <v>40944173226.903</v>
      </c>
      <c r="X26" s="7"/>
      <c r="Y26" s="9">
        <v>1.0386437488147859E-2</v>
      </c>
    </row>
    <row r="27" spans="1:25">
      <c r="A27" s="1" t="s">
        <v>33</v>
      </c>
      <c r="C27" s="7">
        <v>3021867</v>
      </c>
      <c r="D27" s="7"/>
      <c r="E27" s="7">
        <v>7603439971</v>
      </c>
      <c r="F27" s="7"/>
      <c r="G27" s="7">
        <v>17722932658.965</v>
      </c>
      <c r="H27" s="7"/>
      <c r="I27" s="7">
        <v>0</v>
      </c>
      <c r="J27" s="7"/>
      <c r="K27" s="7">
        <v>0</v>
      </c>
      <c r="L27" s="7"/>
      <c r="M27" s="7">
        <v>-241750</v>
      </c>
      <c r="N27" s="7"/>
      <c r="O27" s="7">
        <v>1655140189</v>
      </c>
      <c r="P27" s="7"/>
      <c r="Q27" s="7">
        <v>2780117</v>
      </c>
      <c r="R27" s="7"/>
      <c r="S27" s="7">
        <v>6780</v>
      </c>
      <c r="T27" s="7"/>
      <c r="U27" s="7">
        <v>6995163163</v>
      </c>
      <c r="V27" s="7"/>
      <c r="W27" s="7">
        <v>18737040560.103001</v>
      </c>
      <c r="X27" s="7"/>
      <c r="Y27" s="9">
        <v>4.7530841424471247E-3</v>
      </c>
    </row>
    <row r="28" spans="1:25">
      <c r="A28" s="1" t="s">
        <v>34</v>
      </c>
      <c r="C28" s="7">
        <v>3799170</v>
      </c>
      <c r="D28" s="7"/>
      <c r="E28" s="7">
        <v>27893027823</v>
      </c>
      <c r="F28" s="7"/>
      <c r="G28" s="7">
        <v>69753154414.095001</v>
      </c>
      <c r="H28" s="7"/>
      <c r="I28" s="7">
        <v>0</v>
      </c>
      <c r="J28" s="7"/>
      <c r="K28" s="7">
        <v>0</v>
      </c>
      <c r="L28" s="7"/>
      <c r="M28" s="7">
        <v>-303934</v>
      </c>
      <c r="N28" s="7"/>
      <c r="O28" s="7">
        <v>6161335700</v>
      </c>
      <c r="P28" s="7"/>
      <c r="Q28" s="7">
        <v>3495236</v>
      </c>
      <c r="R28" s="7"/>
      <c r="S28" s="7">
        <v>21330</v>
      </c>
      <c r="T28" s="7"/>
      <c r="U28" s="7">
        <v>25661582660</v>
      </c>
      <c r="V28" s="7"/>
      <c r="W28" s="7">
        <v>74109791245.914001</v>
      </c>
      <c r="X28" s="7"/>
      <c r="Y28" s="9">
        <v>1.8799664356871318E-2</v>
      </c>
    </row>
    <row r="29" spans="1:25">
      <c r="A29" s="1" t="s">
        <v>35</v>
      </c>
      <c r="C29" s="7">
        <v>1000000</v>
      </c>
      <c r="D29" s="7"/>
      <c r="E29" s="7">
        <v>41248242880</v>
      </c>
      <c r="F29" s="7"/>
      <c r="G29" s="7">
        <v>45736240500</v>
      </c>
      <c r="H29" s="7"/>
      <c r="I29" s="7">
        <v>100000</v>
      </c>
      <c r="J29" s="7"/>
      <c r="K29" s="7">
        <v>5379228120</v>
      </c>
      <c r="L29" s="7"/>
      <c r="M29" s="7">
        <v>-89946</v>
      </c>
      <c r="N29" s="7"/>
      <c r="O29" s="7">
        <v>5240232726</v>
      </c>
      <c r="P29" s="7"/>
      <c r="Q29" s="7">
        <v>1010054</v>
      </c>
      <c r="R29" s="7"/>
      <c r="S29" s="7">
        <v>60140</v>
      </c>
      <c r="T29" s="7"/>
      <c r="U29" s="7">
        <v>42814785084</v>
      </c>
      <c r="V29" s="7"/>
      <c r="W29" s="7">
        <v>60383216907.017998</v>
      </c>
      <c r="X29" s="7"/>
      <c r="Y29" s="9">
        <v>1.5317600974927636E-2</v>
      </c>
    </row>
    <row r="30" spans="1:25">
      <c r="A30" s="1" t="s">
        <v>36</v>
      </c>
      <c r="C30" s="7">
        <v>4508684</v>
      </c>
      <c r="D30" s="7"/>
      <c r="E30" s="7">
        <v>88996070171</v>
      </c>
      <c r="F30" s="7"/>
      <c r="G30" s="7">
        <v>145256996071.78201</v>
      </c>
      <c r="H30" s="7"/>
      <c r="I30" s="7">
        <v>0</v>
      </c>
      <c r="J30" s="7"/>
      <c r="K30" s="7">
        <v>0</v>
      </c>
      <c r="L30" s="7"/>
      <c r="M30" s="7">
        <v>-100357</v>
      </c>
      <c r="N30" s="7"/>
      <c r="O30" s="7">
        <v>3492811557</v>
      </c>
      <c r="P30" s="7"/>
      <c r="Q30" s="7">
        <v>4408327</v>
      </c>
      <c r="R30" s="7"/>
      <c r="S30" s="7">
        <v>37170</v>
      </c>
      <c r="T30" s="7"/>
      <c r="U30" s="7">
        <v>87015142120</v>
      </c>
      <c r="V30" s="7"/>
      <c r="W30" s="7">
        <v>162882562378.189</v>
      </c>
      <c r="X30" s="7"/>
      <c r="Y30" s="9">
        <v>4.1318933042682644E-2</v>
      </c>
    </row>
    <row r="31" spans="1:25">
      <c r="A31" s="1" t="s">
        <v>37</v>
      </c>
      <c r="C31" s="7">
        <v>2474051</v>
      </c>
      <c r="D31" s="7"/>
      <c r="E31" s="7">
        <v>34707473731</v>
      </c>
      <c r="F31" s="7"/>
      <c r="G31" s="7">
        <v>60991393834.440002</v>
      </c>
      <c r="H31" s="7"/>
      <c r="I31" s="7">
        <v>0</v>
      </c>
      <c r="J31" s="7"/>
      <c r="K31" s="7">
        <v>0</v>
      </c>
      <c r="L31" s="7"/>
      <c r="M31" s="7">
        <v>-1048533</v>
      </c>
      <c r="N31" s="7"/>
      <c r="O31" s="7">
        <v>25659624982</v>
      </c>
      <c r="P31" s="7"/>
      <c r="Q31" s="7">
        <v>1425518</v>
      </c>
      <c r="R31" s="7"/>
      <c r="S31" s="7">
        <v>25100</v>
      </c>
      <c r="T31" s="7"/>
      <c r="U31" s="7">
        <v>19998022893</v>
      </c>
      <c r="V31" s="7"/>
      <c r="W31" s="7">
        <v>35567607814.290001</v>
      </c>
      <c r="X31" s="7"/>
      <c r="Y31" s="9">
        <v>9.0225471917295633E-3</v>
      </c>
    </row>
    <row r="32" spans="1:25">
      <c r="A32" s="1" t="s">
        <v>38</v>
      </c>
      <c r="C32" s="7">
        <v>2497095</v>
      </c>
      <c r="D32" s="7"/>
      <c r="E32" s="7">
        <v>135357775961</v>
      </c>
      <c r="F32" s="7"/>
      <c r="G32" s="7">
        <v>150175355727.375</v>
      </c>
      <c r="H32" s="7"/>
      <c r="I32" s="7">
        <v>0</v>
      </c>
      <c r="J32" s="7"/>
      <c r="K32" s="7">
        <v>0</v>
      </c>
      <c r="L32" s="7"/>
      <c r="M32" s="7">
        <v>-32363</v>
      </c>
      <c r="N32" s="7"/>
      <c r="O32" s="7">
        <v>2165916376</v>
      </c>
      <c r="P32" s="7"/>
      <c r="Q32" s="7">
        <v>2464732</v>
      </c>
      <c r="R32" s="7"/>
      <c r="S32" s="7">
        <v>67150</v>
      </c>
      <c r="T32" s="7"/>
      <c r="U32" s="7">
        <v>133603504016</v>
      </c>
      <c r="V32" s="7"/>
      <c r="W32" s="7">
        <v>164521988614.89001</v>
      </c>
      <c r="X32" s="7"/>
      <c r="Y32" s="9">
        <v>4.173481146400429E-2</v>
      </c>
    </row>
    <row r="33" spans="1:25">
      <c r="A33" s="1" t="s">
        <v>39</v>
      </c>
      <c r="C33" s="7">
        <v>22974565</v>
      </c>
      <c r="D33" s="7"/>
      <c r="E33" s="7">
        <v>90625480690</v>
      </c>
      <c r="F33" s="7"/>
      <c r="G33" s="7">
        <v>121840016914.564</v>
      </c>
      <c r="H33" s="7"/>
      <c r="I33" s="7">
        <v>0</v>
      </c>
      <c r="J33" s="7"/>
      <c r="K33" s="7">
        <v>0</v>
      </c>
      <c r="L33" s="7"/>
      <c r="M33" s="7">
        <v>-9590075</v>
      </c>
      <c r="N33" s="7"/>
      <c r="O33" s="7">
        <v>63793010146</v>
      </c>
      <c r="P33" s="7"/>
      <c r="Q33" s="7">
        <v>13384490</v>
      </c>
      <c r="R33" s="7"/>
      <c r="S33" s="7">
        <v>6690</v>
      </c>
      <c r="T33" s="7"/>
      <c r="U33" s="7">
        <v>52796465987</v>
      </c>
      <c r="V33" s="7"/>
      <c r="W33" s="7">
        <v>89009461783.304993</v>
      </c>
      <c r="X33" s="7"/>
      <c r="Y33" s="9">
        <v>2.2579310749362792E-2</v>
      </c>
    </row>
    <row r="34" spans="1:25">
      <c r="A34" s="1" t="s">
        <v>40</v>
      </c>
      <c r="C34" s="7">
        <v>2592837</v>
      </c>
      <c r="D34" s="7"/>
      <c r="E34" s="7">
        <v>31136681779</v>
      </c>
      <c r="F34" s="7"/>
      <c r="G34" s="7">
        <v>58558746562.991997</v>
      </c>
      <c r="H34" s="7"/>
      <c r="I34" s="7">
        <v>0</v>
      </c>
      <c r="J34" s="7"/>
      <c r="K34" s="7">
        <v>0</v>
      </c>
      <c r="L34" s="7"/>
      <c r="M34" s="7">
        <v>-207427</v>
      </c>
      <c r="N34" s="7"/>
      <c r="O34" s="7">
        <v>5791956058</v>
      </c>
      <c r="P34" s="7"/>
      <c r="Q34" s="7">
        <v>2385410</v>
      </c>
      <c r="R34" s="7"/>
      <c r="S34" s="7">
        <v>28770</v>
      </c>
      <c r="T34" s="7"/>
      <c r="U34" s="7">
        <v>28645746755</v>
      </c>
      <c r="V34" s="7"/>
      <c r="W34" s="7">
        <v>68219907638.084999</v>
      </c>
      <c r="X34" s="7"/>
      <c r="Y34" s="9">
        <v>1.7305559015772704E-2</v>
      </c>
    </row>
    <row r="35" spans="1:25">
      <c r="A35" s="1" t="s">
        <v>41</v>
      </c>
      <c r="C35" s="7">
        <v>2237003</v>
      </c>
      <c r="D35" s="7"/>
      <c r="E35" s="7">
        <v>26835861240</v>
      </c>
      <c r="F35" s="7"/>
      <c r="G35" s="7">
        <v>43072930158.745499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2237003</v>
      </c>
      <c r="R35" s="7"/>
      <c r="S35" s="7">
        <v>23290</v>
      </c>
      <c r="T35" s="7"/>
      <c r="U35" s="7">
        <v>26835861240</v>
      </c>
      <c r="V35" s="7"/>
      <c r="W35" s="7">
        <v>51789806060.773499</v>
      </c>
      <c r="X35" s="7"/>
      <c r="Y35" s="9">
        <v>1.3137683357105426E-2</v>
      </c>
    </row>
    <row r="36" spans="1:25">
      <c r="A36" s="1" t="s">
        <v>42</v>
      </c>
      <c r="C36" s="7">
        <v>14680094</v>
      </c>
      <c r="D36" s="7"/>
      <c r="E36" s="7">
        <v>54852994560</v>
      </c>
      <c r="F36" s="7"/>
      <c r="G36" s="7">
        <v>59275740104.123398</v>
      </c>
      <c r="H36" s="7"/>
      <c r="I36" s="7">
        <v>0</v>
      </c>
      <c r="J36" s="7"/>
      <c r="K36" s="7">
        <v>0</v>
      </c>
      <c r="L36" s="7"/>
      <c r="M36" s="7">
        <v>-6115748</v>
      </c>
      <c r="N36" s="7"/>
      <c r="O36" s="7">
        <v>24308212228</v>
      </c>
      <c r="P36" s="7"/>
      <c r="Q36" s="7">
        <v>8564346</v>
      </c>
      <c r="R36" s="7"/>
      <c r="S36" s="7">
        <v>4313</v>
      </c>
      <c r="T36" s="7"/>
      <c r="U36" s="7">
        <v>32001159157</v>
      </c>
      <c r="V36" s="7"/>
      <c r="W36" s="7">
        <v>36718243053.426903</v>
      </c>
      <c r="X36" s="7"/>
      <c r="Y36" s="9">
        <v>9.3144324599147531E-3</v>
      </c>
    </row>
    <row r="37" spans="1:25">
      <c r="A37" s="1" t="s">
        <v>43</v>
      </c>
      <c r="C37" s="7">
        <v>856476</v>
      </c>
      <c r="D37" s="7"/>
      <c r="E37" s="7">
        <v>14272316514</v>
      </c>
      <c r="F37" s="7"/>
      <c r="G37" s="7">
        <v>10863608389.128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856476</v>
      </c>
      <c r="R37" s="7"/>
      <c r="S37" s="7">
        <v>15940</v>
      </c>
      <c r="T37" s="7"/>
      <c r="U37" s="7">
        <v>14272316514</v>
      </c>
      <c r="V37" s="7"/>
      <c r="W37" s="7">
        <v>13570996686.732</v>
      </c>
      <c r="X37" s="7"/>
      <c r="Y37" s="9">
        <v>3.4425975085018309E-3</v>
      </c>
    </row>
    <row r="38" spans="1:25">
      <c r="A38" s="1" t="s">
        <v>44</v>
      </c>
      <c r="C38" s="7">
        <v>1687500</v>
      </c>
      <c r="D38" s="7"/>
      <c r="E38" s="7">
        <v>6435212872</v>
      </c>
      <c r="F38" s="7"/>
      <c r="G38" s="7">
        <v>6906100246.875</v>
      </c>
      <c r="H38" s="7"/>
      <c r="I38" s="7">
        <v>1028063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2715563</v>
      </c>
      <c r="R38" s="7"/>
      <c r="S38" s="7">
        <v>2558</v>
      </c>
      <c r="T38" s="7"/>
      <c r="U38" s="7">
        <v>6435212872</v>
      </c>
      <c r="V38" s="7"/>
      <c r="W38" s="7">
        <v>6905079013.5837002</v>
      </c>
      <c r="X38" s="7"/>
      <c r="Y38" s="9">
        <v>1.751633159811482E-3</v>
      </c>
    </row>
    <row r="39" spans="1:25">
      <c r="A39" s="1" t="s">
        <v>45</v>
      </c>
      <c r="C39" s="7">
        <v>32177894</v>
      </c>
      <c r="D39" s="7"/>
      <c r="E39" s="7">
        <v>118177019902</v>
      </c>
      <c r="F39" s="7"/>
      <c r="G39" s="7">
        <v>188400105275.823</v>
      </c>
      <c r="H39" s="7"/>
      <c r="I39" s="7">
        <v>0</v>
      </c>
      <c r="J39" s="7"/>
      <c r="K39" s="7">
        <v>0</v>
      </c>
      <c r="L39" s="7"/>
      <c r="M39" s="7">
        <v>-3294019</v>
      </c>
      <c r="N39" s="7"/>
      <c r="O39" s="7">
        <v>20587953161</v>
      </c>
      <c r="P39" s="7"/>
      <c r="Q39" s="7">
        <v>28883875</v>
      </c>
      <c r="R39" s="7"/>
      <c r="S39" s="7">
        <v>6310</v>
      </c>
      <c r="T39" s="7"/>
      <c r="U39" s="7">
        <v>106079355933</v>
      </c>
      <c r="V39" s="7"/>
      <c r="W39" s="7">
        <v>181172820605.06299</v>
      </c>
      <c r="X39" s="7"/>
      <c r="Y39" s="9">
        <v>4.5958680502296401E-2</v>
      </c>
    </row>
    <row r="40" spans="1:25">
      <c r="A40" s="1" t="s">
        <v>46</v>
      </c>
      <c r="C40" s="7">
        <v>6553239</v>
      </c>
      <c r="D40" s="7"/>
      <c r="E40" s="7">
        <v>49850835084</v>
      </c>
      <c r="F40" s="7"/>
      <c r="G40" s="7">
        <v>76412119983.8535</v>
      </c>
      <c r="H40" s="7"/>
      <c r="I40" s="7">
        <v>0</v>
      </c>
      <c r="J40" s="7"/>
      <c r="K40" s="7">
        <v>0</v>
      </c>
      <c r="L40" s="7"/>
      <c r="M40" s="7">
        <v>-2532786</v>
      </c>
      <c r="N40" s="7"/>
      <c r="O40" s="7">
        <v>29079081639</v>
      </c>
      <c r="P40" s="7"/>
      <c r="Q40" s="7">
        <v>4020453</v>
      </c>
      <c r="R40" s="7"/>
      <c r="S40" s="7">
        <v>11980</v>
      </c>
      <c r="T40" s="7"/>
      <c r="U40" s="7">
        <v>30583798252</v>
      </c>
      <c r="V40" s="7"/>
      <c r="W40" s="7">
        <v>47878445029.707001</v>
      </c>
      <c r="X40" s="7"/>
      <c r="Y40" s="9">
        <v>1.2145476074823403E-2</v>
      </c>
    </row>
    <row r="41" spans="1:25">
      <c r="A41" s="1" t="s">
        <v>47</v>
      </c>
      <c r="C41" s="7">
        <v>3000000</v>
      </c>
      <c r="D41" s="7"/>
      <c r="E41" s="7">
        <v>53551580724</v>
      </c>
      <c r="F41" s="7"/>
      <c r="G41" s="7">
        <v>75597502500</v>
      </c>
      <c r="H41" s="7"/>
      <c r="I41" s="7">
        <v>0</v>
      </c>
      <c r="J41" s="7"/>
      <c r="K41" s="7">
        <v>0</v>
      </c>
      <c r="L41" s="7"/>
      <c r="M41" s="7">
        <v>-1628470</v>
      </c>
      <c r="N41" s="7"/>
      <c r="O41" s="7">
        <v>41181880398</v>
      </c>
      <c r="P41" s="7"/>
      <c r="Q41" s="7">
        <v>1371530</v>
      </c>
      <c r="R41" s="7"/>
      <c r="S41" s="7">
        <v>30950</v>
      </c>
      <c r="T41" s="7"/>
      <c r="U41" s="7">
        <v>24482533170</v>
      </c>
      <c r="V41" s="7"/>
      <c r="W41" s="7">
        <v>42196282821.675003</v>
      </c>
      <c r="X41" s="7"/>
      <c r="Y41" s="9">
        <v>1.070406407599808E-2</v>
      </c>
    </row>
    <row r="42" spans="1:25">
      <c r="A42" s="1" t="s">
        <v>48</v>
      </c>
      <c r="C42" s="7">
        <v>1965668</v>
      </c>
      <c r="D42" s="7"/>
      <c r="E42" s="7">
        <v>34388658306</v>
      </c>
      <c r="F42" s="7"/>
      <c r="G42" s="7">
        <v>44316091206.071999</v>
      </c>
      <c r="H42" s="7"/>
      <c r="I42" s="7">
        <v>0</v>
      </c>
      <c r="J42" s="7"/>
      <c r="K42" s="7">
        <v>0</v>
      </c>
      <c r="L42" s="7"/>
      <c r="M42" s="7">
        <v>-157254</v>
      </c>
      <c r="N42" s="7"/>
      <c r="O42" s="7">
        <v>3915774394</v>
      </c>
      <c r="P42" s="7"/>
      <c r="Q42" s="7">
        <v>1808414</v>
      </c>
      <c r="R42" s="7"/>
      <c r="S42" s="7">
        <v>27880</v>
      </c>
      <c r="T42" s="7"/>
      <c r="U42" s="7">
        <v>31637555845</v>
      </c>
      <c r="V42" s="7"/>
      <c r="W42" s="7">
        <v>50118591755.195999</v>
      </c>
      <c r="X42" s="7"/>
      <c r="Y42" s="9">
        <v>1.2713741156148395E-2</v>
      </c>
    </row>
    <row r="43" spans="1:25">
      <c r="A43" s="1" t="s">
        <v>49</v>
      </c>
      <c r="C43" s="7">
        <v>1891814</v>
      </c>
      <c r="D43" s="7"/>
      <c r="E43" s="7">
        <v>38488496596</v>
      </c>
      <c r="F43" s="7"/>
      <c r="G43" s="7">
        <v>70201219191.110992</v>
      </c>
      <c r="H43" s="7"/>
      <c r="I43" s="7">
        <v>0</v>
      </c>
      <c r="J43" s="7"/>
      <c r="K43" s="7">
        <v>0</v>
      </c>
      <c r="L43" s="7"/>
      <c r="M43" s="7">
        <v>-263723</v>
      </c>
      <c r="N43" s="7"/>
      <c r="O43" s="7">
        <v>11128677147</v>
      </c>
      <c r="P43" s="7"/>
      <c r="Q43" s="7">
        <v>1628091</v>
      </c>
      <c r="R43" s="7"/>
      <c r="S43" s="7">
        <v>43930</v>
      </c>
      <c r="T43" s="7"/>
      <c r="U43" s="7">
        <v>33123116176</v>
      </c>
      <c r="V43" s="7"/>
      <c r="W43" s="7">
        <v>71096481506.101501</v>
      </c>
      <c r="X43" s="7"/>
      <c r="Y43" s="9">
        <v>1.8035268576510926E-2</v>
      </c>
    </row>
    <row r="44" spans="1:25">
      <c r="A44" s="1" t="s">
        <v>50</v>
      </c>
      <c r="C44" s="7">
        <v>3885165</v>
      </c>
      <c r="D44" s="7"/>
      <c r="E44" s="7">
        <v>73177758119</v>
      </c>
      <c r="F44" s="7"/>
      <c r="G44" s="7">
        <v>78978887085.712494</v>
      </c>
      <c r="H44" s="7"/>
      <c r="I44" s="7">
        <v>0</v>
      </c>
      <c r="J44" s="7"/>
      <c r="K44" s="7">
        <v>0</v>
      </c>
      <c r="L44" s="7"/>
      <c r="M44" s="7">
        <v>-310814</v>
      </c>
      <c r="N44" s="7"/>
      <c r="O44" s="7">
        <v>8455283198</v>
      </c>
      <c r="P44" s="7"/>
      <c r="Q44" s="7">
        <v>3574351</v>
      </c>
      <c r="R44" s="7"/>
      <c r="S44" s="7">
        <v>27300</v>
      </c>
      <c r="T44" s="7"/>
      <c r="U44" s="7">
        <v>67323522401</v>
      </c>
      <c r="V44" s="7"/>
      <c r="W44" s="7">
        <v>96999182595.315002</v>
      </c>
      <c r="X44" s="7"/>
      <c r="Y44" s="9">
        <v>2.4606088413227537E-2</v>
      </c>
    </row>
    <row r="45" spans="1:25">
      <c r="A45" s="1" t="s">
        <v>51</v>
      </c>
      <c r="C45" s="7">
        <v>6500000</v>
      </c>
      <c r="D45" s="7"/>
      <c r="E45" s="7">
        <v>39367213001</v>
      </c>
      <c r="F45" s="7"/>
      <c r="G45" s="7">
        <v>41933999250</v>
      </c>
      <c r="H45" s="7"/>
      <c r="I45" s="7">
        <v>4000000</v>
      </c>
      <c r="J45" s="7"/>
      <c r="K45" s="7">
        <v>0</v>
      </c>
      <c r="L45" s="7"/>
      <c r="M45" s="7">
        <v>-6500000</v>
      </c>
      <c r="N45" s="7"/>
      <c r="O45" s="7">
        <v>51862570650</v>
      </c>
      <c r="P45" s="7"/>
      <c r="Q45" s="7">
        <v>4000000</v>
      </c>
      <c r="R45" s="7"/>
      <c r="S45" s="7">
        <v>8870</v>
      </c>
      <c r="T45" s="7"/>
      <c r="U45" s="7">
        <v>14997033531</v>
      </c>
      <c r="V45" s="7"/>
      <c r="W45" s="7">
        <v>35268894000</v>
      </c>
      <c r="X45" s="7"/>
      <c r="Y45" s="9">
        <v>8.946771516842306E-3</v>
      </c>
    </row>
    <row r="46" spans="1:25">
      <c r="A46" s="1" t="s">
        <v>52</v>
      </c>
      <c r="C46" s="7">
        <v>643867</v>
      </c>
      <c r="D46" s="7"/>
      <c r="E46" s="7">
        <v>18136358240</v>
      </c>
      <c r="F46" s="7"/>
      <c r="G46" s="7">
        <v>51618902702.377502</v>
      </c>
      <c r="H46" s="7"/>
      <c r="I46" s="7">
        <v>0</v>
      </c>
      <c r="J46" s="7"/>
      <c r="K46" s="7">
        <v>0</v>
      </c>
      <c r="L46" s="7"/>
      <c r="M46" s="7">
        <v>-51510</v>
      </c>
      <c r="N46" s="7"/>
      <c r="O46" s="7">
        <v>4429796406</v>
      </c>
      <c r="P46" s="7"/>
      <c r="Q46" s="7">
        <v>592357</v>
      </c>
      <c r="R46" s="7"/>
      <c r="S46" s="7">
        <v>97500</v>
      </c>
      <c r="T46" s="7"/>
      <c r="U46" s="7">
        <v>16685431553</v>
      </c>
      <c r="V46" s="7"/>
      <c r="W46" s="7">
        <v>57411166395.375</v>
      </c>
      <c r="X46" s="7"/>
      <c r="Y46" s="9">
        <v>1.4563671553035807E-2</v>
      </c>
    </row>
    <row r="47" spans="1:25">
      <c r="A47" s="1" t="s">
        <v>53</v>
      </c>
      <c r="C47" s="7">
        <v>2440852</v>
      </c>
      <c r="D47" s="7"/>
      <c r="E47" s="7">
        <v>48523321443</v>
      </c>
      <c r="F47" s="7"/>
      <c r="G47" s="7">
        <v>53257920026.669998</v>
      </c>
      <c r="H47" s="7"/>
      <c r="I47" s="7">
        <v>0</v>
      </c>
      <c r="J47" s="7"/>
      <c r="K47" s="7">
        <v>0</v>
      </c>
      <c r="L47" s="7"/>
      <c r="M47" s="7">
        <v>-566211</v>
      </c>
      <c r="N47" s="7"/>
      <c r="O47" s="7">
        <v>14838459232</v>
      </c>
      <c r="P47" s="7"/>
      <c r="Q47" s="7">
        <v>1874641</v>
      </c>
      <c r="R47" s="7"/>
      <c r="S47" s="7">
        <v>29200</v>
      </c>
      <c r="T47" s="7"/>
      <c r="U47" s="7">
        <v>37267236131</v>
      </c>
      <c r="V47" s="7"/>
      <c r="W47" s="7">
        <v>54413817072.660004</v>
      </c>
      <c r="X47" s="7"/>
      <c r="Y47" s="9">
        <v>1.3803324501991532E-2</v>
      </c>
    </row>
    <row r="48" spans="1:25">
      <c r="A48" s="1" t="s">
        <v>54</v>
      </c>
      <c r="C48" s="7">
        <v>9927364</v>
      </c>
      <c r="D48" s="7"/>
      <c r="E48" s="7">
        <v>30981517936</v>
      </c>
      <c r="F48" s="7"/>
      <c r="G48" s="7">
        <v>53278931098.495796</v>
      </c>
      <c r="H48" s="7"/>
      <c r="I48" s="7">
        <v>0</v>
      </c>
      <c r="J48" s="7"/>
      <c r="K48" s="7">
        <v>0</v>
      </c>
      <c r="L48" s="7"/>
      <c r="M48" s="7">
        <v>-794190</v>
      </c>
      <c r="N48" s="7"/>
      <c r="O48" s="7">
        <v>4697314209</v>
      </c>
      <c r="P48" s="7"/>
      <c r="Q48" s="7">
        <v>9133174</v>
      </c>
      <c r="R48" s="7"/>
      <c r="S48" s="7">
        <v>6480</v>
      </c>
      <c r="T48" s="7"/>
      <c r="U48" s="7">
        <v>28502993753</v>
      </c>
      <c r="V48" s="7"/>
      <c r="W48" s="7">
        <v>58830828863.255997</v>
      </c>
      <c r="X48" s="7"/>
      <c r="Y48" s="9">
        <v>1.4923801806373713E-2</v>
      </c>
    </row>
    <row r="49" spans="1:25">
      <c r="A49" s="1" t="s">
        <v>55</v>
      </c>
      <c r="C49" s="7">
        <v>1845682</v>
      </c>
      <c r="D49" s="7"/>
      <c r="E49" s="7">
        <v>29187956605</v>
      </c>
      <c r="F49" s="7"/>
      <c r="G49" s="7">
        <v>37244413899.629997</v>
      </c>
      <c r="H49" s="7"/>
      <c r="I49" s="7">
        <v>0</v>
      </c>
      <c r="J49" s="7"/>
      <c r="K49" s="7">
        <v>0</v>
      </c>
      <c r="L49" s="7"/>
      <c r="M49" s="7">
        <v>-147655</v>
      </c>
      <c r="N49" s="7"/>
      <c r="O49" s="7">
        <v>3698269200</v>
      </c>
      <c r="P49" s="7"/>
      <c r="Q49" s="7">
        <v>1698027</v>
      </c>
      <c r="R49" s="7"/>
      <c r="S49" s="7">
        <v>23480</v>
      </c>
      <c r="T49" s="7"/>
      <c r="U49" s="7">
        <v>26852913112</v>
      </c>
      <c r="V49" s="7"/>
      <c r="W49" s="7">
        <v>39632449399.938004</v>
      </c>
      <c r="X49" s="7"/>
      <c r="Y49" s="9">
        <v>1.0053688370099139E-2</v>
      </c>
    </row>
    <row r="50" spans="1:25">
      <c r="A50" s="1" t="s">
        <v>56</v>
      </c>
      <c r="C50" s="7">
        <v>1782252</v>
      </c>
      <c r="D50" s="7"/>
      <c r="E50" s="7">
        <v>26279012716</v>
      </c>
      <c r="F50" s="7"/>
      <c r="G50" s="7">
        <v>43777412210.825996</v>
      </c>
      <c r="H50" s="7"/>
      <c r="I50" s="7">
        <v>0</v>
      </c>
      <c r="J50" s="7"/>
      <c r="K50" s="7">
        <v>0</v>
      </c>
      <c r="L50" s="7"/>
      <c r="M50" s="7">
        <v>-142581</v>
      </c>
      <c r="N50" s="7"/>
      <c r="O50" s="7">
        <v>4250662337</v>
      </c>
      <c r="P50" s="7"/>
      <c r="Q50" s="7">
        <v>1639671</v>
      </c>
      <c r="R50" s="7"/>
      <c r="S50" s="7">
        <v>29800</v>
      </c>
      <c r="T50" s="7"/>
      <c r="U50" s="7">
        <v>24176679307</v>
      </c>
      <c r="V50" s="7"/>
      <c r="W50" s="7">
        <v>48571465734.989998</v>
      </c>
      <c r="X50" s="7"/>
      <c r="Y50" s="9">
        <v>1.2321276821697062E-2</v>
      </c>
    </row>
    <row r="51" spans="1:25">
      <c r="A51" s="1" t="s">
        <v>57</v>
      </c>
      <c r="C51" s="7">
        <v>1180308</v>
      </c>
      <c r="D51" s="7"/>
      <c r="E51" s="7">
        <v>38138244565</v>
      </c>
      <c r="F51" s="7"/>
      <c r="G51" s="7">
        <v>41240973634.110001</v>
      </c>
      <c r="H51" s="7"/>
      <c r="I51" s="7">
        <v>0</v>
      </c>
      <c r="J51" s="7"/>
      <c r="K51" s="7">
        <v>0</v>
      </c>
      <c r="L51" s="7"/>
      <c r="M51" s="7">
        <v>-94425</v>
      </c>
      <c r="N51" s="7"/>
      <c r="O51" s="7">
        <v>4143120407</v>
      </c>
      <c r="P51" s="7"/>
      <c r="Q51" s="7">
        <v>1085883</v>
      </c>
      <c r="R51" s="7"/>
      <c r="S51" s="7">
        <v>47920</v>
      </c>
      <c r="T51" s="7"/>
      <c r="U51" s="7">
        <v>35087173368</v>
      </c>
      <c r="V51" s="7"/>
      <c r="W51" s="7">
        <v>51725902055.508003</v>
      </c>
      <c r="X51" s="7"/>
      <c r="Y51" s="9">
        <v>1.3121472626649248E-2</v>
      </c>
    </row>
    <row r="52" spans="1:25">
      <c r="A52" s="1" t="s">
        <v>58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1000000</v>
      </c>
      <c r="J52" s="7"/>
      <c r="K52" s="7">
        <v>22721065600</v>
      </c>
      <c r="L52" s="7"/>
      <c r="M52" s="7">
        <v>0</v>
      </c>
      <c r="N52" s="7"/>
      <c r="O52" s="7">
        <v>0</v>
      </c>
      <c r="P52" s="7"/>
      <c r="Q52" s="7">
        <v>1000000</v>
      </c>
      <c r="R52" s="7"/>
      <c r="S52" s="7">
        <v>22550</v>
      </c>
      <c r="T52" s="7"/>
      <c r="U52" s="7">
        <v>22721065600</v>
      </c>
      <c r="V52" s="7"/>
      <c r="W52" s="7">
        <v>22415827500</v>
      </c>
      <c r="X52" s="7"/>
      <c r="Y52" s="9">
        <v>5.6862936218938561E-3</v>
      </c>
    </row>
    <row r="53" spans="1:25" ht="24.75" thickBot="1">
      <c r="C53" s="7"/>
      <c r="D53" s="7"/>
      <c r="E53" s="8">
        <f>SUM(E9:E52)</f>
        <v>1871360096172</v>
      </c>
      <c r="F53" s="7"/>
      <c r="G53" s="8">
        <f>SUM(G9:G52)</f>
        <v>2601459539718.1802</v>
      </c>
      <c r="H53" s="7"/>
      <c r="I53" s="7"/>
      <c r="J53" s="7"/>
      <c r="K53" s="8">
        <f>SUM(K9:K52)</f>
        <v>28100293720</v>
      </c>
      <c r="L53" s="7"/>
      <c r="M53" s="7"/>
      <c r="N53" s="7"/>
      <c r="O53" s="8">
        <f>SUM(O9:O52)</f>
        <v>488441008473</v>
      </c>
      <c r="P53" s="7"/>
      <c r="Q53" s="7"/>
      <c r="R53" s="7"/>
      <c r="S53" s="7"/>
      <c r="T53" s="7"/>
      <c r="U53" s="8">
        <f>SUM(U9:U52)</f>
        <v>1601370720469</v>
      </c>
      <c r="V53" s="7"/>
      <c r="W53" s="8">
        <f>SUM(W9:W52)</f>
        <v>2578276544854.2065</v>
      </c>
      <c r="X53" s="7"/>
      <c r="Y53" s="10">
        <f>SUM(Y9:Y52)</f>
        <v>0.65403953846820961</v>
      </c>
    </row>
    <row r="54" spans="1:25" ht="24.75" thickTop="1"/>
    <row r="55" spans="1:25">
      <c r="Y55" s="3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3"/>
  <sheetViews>
    <sheetView rightToLeft="1" tabSelected="1" topLeftCell="F1" workbookViewId="0">
      <selection activeCell="AK15" sqref="AK15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6" t="s">
        <v>60</v>
      </c>
      <c r="B6" s="16" t="s">
        <v>60</v>
      </c>
      <c r="C6" s="16" t="s">
        <v>60</v>
      </c>
      <c r="D6" s="16" t="s">
        <v>60</v>
      </c>
      <c r="E6" s="16" t="s">
        <v>60</v>
      </c>
      <c r="F6" s="16" t="s">
        <v>60</v>
      </c>
      <c r="G6" s="16" t="s">
        <v>60</v>
      </c>
      <c r="H6" s="16" t="s">
        <v>60</v>
      </c>
      <c r="I6" s="16" t="s">
        <v>60</v>
      </c>
      <c r="J6" s="16" t="s">
        <v>60</v>
      </c>
      <c r="K6" s="16" t="s">
        <v>60</v>
      </c>
      <c r="L6" s="16" t="s">
        <v>60</v>
      </c>
      <c r="M6" s="16" t="s">
        <v>60</v>
      </c>
      <c r="O6" s="16" t="s">
        <v>180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61</v>
      </c>
      <c r="C7" s="15" t="s">
        <v>62</v>
      </c>
      <c r="E7" s="15" t="s">
        <v>63</v>
      </c>
      <c r="G7" s="15" t="s">
        <v>64</v>
      </c>
      <c r="I7" s="15" t="s">
        <v>65</v>
      </c>
      <c r="K7" s="15" t="s">
        <v>66</v>
      </c>
      <c r="M7" s="15" t="s">
        <v>59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67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61</v>
      </c>
      <c r="C8" s="16" t="s">
        <v>62</v>
      </c>
      <c r="E8" s="16" t="s">
        <v>63</v>
      </c>
      <c r="G8" s="16" t="s">
        <v>64</v>
      </c>
      <c r="I8" s="16" t="s">
        <v>65</v>
      </c>
      <c r="K8" s="16" t="s">
        <v>66</v>
      </c>
      <c r="M8" s="16" t="s">
        <v>59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67</v>
      </c>
      <c r="AG8" s="16" t="s">
        <v>8</v>
      </c>
      <c r="AI8" s="16" t="s">
        <v>9</v>
      </c>
      <c r="AK8" s="16" t="s">
        <v>13</v>
      </c>
    </row>
    <row r="9" spans="1:37">
      <c r="A9" s="4" t="s">
        <v>68</v>
      </c>
      <c r="B9" s="4"/>
      <c r="C9" s="4" t="s">
        <v>69</v>
      </c>
      <c r="D9" s="4"/>
      <c r="E9" s="4" t="s">
        <v>69</v>
      </c>
      <c r="F9" s="4"/>
      <c r="G9" s="4" t="s">
        <v>70</v>
      </c>
      <c r="H9" s="4"/>
      <c r="I9" s="4" t="s">
        <v>71</v>
      </c>
      <c r="J9" s="4"/>
      <c r="K9" s="6">
        <v>0</v>
      </c>
      <c r="L9" s="4"/>
      <c r="M9" s="6">
        <v>0</v>
      </c>
      <c r="N9" s="4"/>
      <c r="O9" s="6">
        <v>400</v>
      </c>
      <c r="P9" s="4"/>
      <c r="Q9" s="6">
        <v>248845095</v>
      </c>
      <c r="R9" s="4"/>
      <c r="S9" s="6">
        <v>257637294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400</v>
      </c>
      <c r="AD9" s="4"/>
      <c r="AE9" s="6">
        <v>658340</v>
      </c>
      <c r="AF9" s="4"/>
      <c r="AG9" s="6">
        <v>248845095</v>
      </c>
      <c r="AH9" s="4"/>
      <c r="AI9" s="6">
        <v>263288270</v>
      </c>
      <c r="AJ9" s="4"/>
      <c r="AK9" s="9">
        <v>6.6789165397550785E-5</v>
      </c>
    </row>
    <row r="10" spans="1:37">
      <c r="A10" s="4" t="s">
        <v>72</v>
      </c>
      <c r="B10" s="4"/>
      <c r="C10" s="4" t="s">
        <v>69</v>
      </c>
      <c r="D10" s="4"/>
      <c r="E10" s="4" t="s">
        <v>69</v>
      </c>
      <c r="F10" s="4"/>
      <c r="G10" s="4" t="s">
        <v>73</v>
      </c>
      <c r="H10" s="4"/>
      <c r="I10" s="4" t="s">
        <v>74</v>
      </c>
      <c r="J10" s="4"/>
      <c r="K10" s="6">
        <v>0</v>
      </c>
      <c r="L10" s="4"/>
      <c r="M10" s="6">
        <v>0</v>
      </c>
      <c r="N10" s="4"/>
      <c r="O10" s="6">
        <v>277780</v>
      </c>
      <c r="P10" s="4"/>
      <c r="Q10" s="6">
        <v>150018387537</v>
      </c>
      <c r="R10" s="4"/>
      <c r="S10" s="6">
        <v>155050910327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277780</v>
      </c>
      <c r="AD10" s="4"/>
      <c r="AE10" s="6">
        <v>583190</v>
      </c>
      <c r="AF10" s="4"/>
      <c r="AG10" s="6">
        <v>150018387537</v>
      </c>
      <c r="AH10" s="4"/>
      <c r="AI10" s="6">
        <v>161969155968</v>
      </c>
      <c r="AJ10" s="4"/>
      <c r="AK10" s="9">
        <v>4.1087226359337821E-2</v>
      </c>
    </row>
    <row r="11" spans="1:37">
      <c r="A11" s="4" t="s">
        <v>75</v>
      </c>
      <c r="B11" s="4"/>
      <c r="C11" s="4" t="s">
        <v>69</v>
      </c>
      <c r="D11" s="4"/>
      <c r="E11" s="4" t="s">
        <v>69</v>
      </c>
      <c r="F11" s="4"/>
      <c r="G11" s="4" t="s">
        <v>76</v>
      </c>
      <c r="H11" s="4"/>
      <c r="I11" s="4" t="s">
        <v>77</v>
      </c>
      <c r="J11" s="4"/>
      <c r="K11" s="6">
        <v>0</v>
      </c>
      <c r="L11" s="4"/>
      <c r="M11" s="6">
        <v>0</v>
      </c>
      <c r="N11" s="4"/>
      <c r="O11" s="6">
        <v>23100</v>
      </c>
      <c r="P11" s="4"/>
      <c r="Q11" s="6">
        <v>14554530496</v>
      </c>
      <c r="R11" s="4"/>
      <c r="S11" s="6">
        <v>15015280986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23100</v>
      </c>
      <c r="AD11" s="4"/>
      <c r="AE11" s="6">
        <v>666220</v>
      </c>
      <c r="AF11" s="4"/>
      <c r="AG11" s="6">
        <v>14554530496</v>
      </c>
      <c r="AH11" s="4"/>
      <c r="AI11" s="6">
        <v>15386892620</v>
      </c>
      <c r="AJ11" s="4"/>
      <c r="AK11" s="9">
        <v>3.903241554025683E-3</v>
      </c>
    </row>
    <row r="12" spans="1:37">
      <c r="A12" s="4" t="s">
        <v>78</v>
      </c>
      <c r="B12" s="4"/>
      <c r="C12" s="4" t="s">
        <v>69</v>
      </c>
      <c r="D12" s="4"/>
      <c r="E12" s="4" t="s">
        <v>69</v>
      </c>
      <c r="F12" s="4"/>
      <c r="G12" s="4" t="s">
        <v>79</v>
      </c>
      <c r="H12" s="4"/>
      <c r="I12" s="4" t="s">
        <v>80</v>
      </c>
      <c r="J12" s="4"/>
      <c r="K12" s="6">
        <v>0</v>
      </c>
      <c r="L12" s="4"/>
      <c r="M12" s="6">
        <v>0</v>
      </c>
      <c r="N12" s="4"/>
      <c r="O12" s="6">
        <v>54500</v>
      </c>
      <c r="P12" s="4"/>
      <c r="Q12" s="6">
        <v>40640958822</v>
      </c>
      <c r="R12" s="4"/>
      <c r="S12" s="6">
        <v>47461441054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54500</v>
      </c>
      <c r="AD12" s="4"/>
      <c r="AE12" s="6">
        <v>884830</v>
      </c>
      <c r="AF12" s="4"/>
      <c r="AG12" s="6">
        <v>40640958822</v>
      </c>
      <c r="AH12" s="4"/>
      <c r="AI12" s="6">
        <v>48214494538</v>
      </c>
      <c r="AJ12" s="4"/>
      <c r="AK12" s="9">
        <v>1.2230722812899303E-2</v>
      </c>
    </row>
    <row r="13" spans="1:37">
      <c r="A13" s="4" t="s">
        <v>81</v>
      </c>
      <c r="B13" s="4"/>
      <c r="C13" s="4" t="s">
        <v>69</v>
      </c>
      <c r="D13" s="4"/>
      <c r="E13" s="4" t="s">
        <v>69</v>
      </c>
      <c r="F13" s="4"/>
      <c r="G13" s="4" t="s">
        <v>82</v>
      </c>
      <c r="H13" s="4"/>
      <c r="I13" s="4" t="s">
        <v>83</v>
      </c>
      <c r="J13" s="4"/>
      <c r="K13" s="6">
        <v>0</v>
      </c>
      <c r="L13" s="4"/>
      <c r="M13" s="6">
        <v>0</v>
      </c>
      <c r="N13" s="4"/>
      <c r="O13" s="6">
        <v>13200</v>
      </c>
      <c r="P13" s="4"/>
      <c r="Q13" s="6">
        <v>9686585507</v>
      </c>
      <c r="R13" s="4"/>
      <c r="S13" s="6">
        <v>11246869135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13200</v>
      </c>
      <c r="AD13" s="4"/>
      <c r="AE13" s="6">
        <v>865000</v>
      </c>
      <c r="AF13" s="4"/>
      <c r="AG13" s="6">
        <v>9686585507</v>
      </c>
      <c r="AH13" s="4"/>
      <c r="AI13" s="6">
        <v>11415930487</v>
      </c>
      <c r="AJ13" s="4"/>
      <c r="AK13" s="9">
        <v>2.8959150723394762E-3</v>
      </c>
    </row>
    <row r="14" spans="1:37">
      <c r="A14" s="4" t="s">
        <v>84</v>
      </c>
      <c r="B14" s="4"/>
      <c r="C14" s="4" t="s">
        <v>69</v>
      </c>
      <c r="D14" s="4"/>
      <c r="E14" s="4" t="s">
        <v>69</v>
      </c>
      <c r="F14" s="4"/>
      <c r="G14" s="4" t="s">
        <v>85</v>
      </c>
      <c r="H14" s="4"/>
      <c r="I14" s="4" t="s">
        <v>86</v>
      </c>
      <c r="J14" s="4"/>
      <c r="K14" s="6">
        <v>0</v>
      </c>
      <c r="L14" s="4"/>
      <c r="M14" s="6">
        <v>0</v>
      </c>
      <c r="N14" s="4"/>
      <c r="O14" s="6">
        <v>15000</v>
      </c>
      <c r="P14" s="4"/>
      <c r="Q14" s="6">
        <v>10697088493</v>
      </c>
      <c r="R14" s="4"/>
      <c r="S14" s="6">
        <v>12440994660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15000</v>
      </c>
      <c r="AD14" s="4"/>
      <c r="AE14" s="6">
        <v>844000</v>
      </c>
      <c r="AF14" s="4"/>
      <c r="AG14" s="6">
        <v>10697088493</v>
      </c>
      <c r="AH14" s="4"/>
      <c r="AI14" s="6">
        <v>12657705375</v>
      </c>
      <c r="AJ14" s="4"/>
      <c r="AK14" s="9">
        <v>3.2109200225454125E-3</v>
      </c>
    </row>
    <row r="15" spans="1:37">
      <c r="A15" s="4" t="s">
        <v>87</v>
      </c>
      <c r="B15" s="4"/>
      <c r="C15" s="4" t="s">
        <v>69</v>
      </c>
      <c r="D15" s="4"/>
      <c r="E15" s="4" t="s">
        <v>69</v>
      </c>
      <c r="F15" s="4"/>
      <c r="G15" s="4" t="s">
        <v>88</v>
      </c>
      <c r="H15" s="4"/>
      <c r="I15" s="4" t="s">
        <v>89</v>
      </c>
      <c r="J15" s="4"/>
      <c r="K15" s="6">
        <v>0</v>
      </c>
      <c r="L15" s="4"/>
      <c r="M15" s="6">
        <v>0</v>
      </c>
      <c r="N15" s="4"/>
      <c r="O15" s="6">
        <v>90132</v>
      </c>
      <c r="P15" s="4"/>
      <c r="Q15" s="6">
        <v>56067122101</v>
      </c>
      <c r="R15" s="4"/>
      <c r="S15" s="6">
        <v>60923595516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90132</v>
      </c>
      <c r="AD15" s="4"/>
      <c r="AE15" s="6">
        <v>695640</v>
      </c>
      <c r="AF15" s="4"/>
      <c r="AG15" s="6">
        <v>56067122101</v>
      </c>
      <c r="AH15" s="4"/>
      <c r="AI15" s="6">
        <v>62688060209</v>
      </c>
      <c r="AJ15" s="4"/>
      <c r="AK15" s="9">
        <v>1.5902277840750458E-2</v>
      </c>
    </row>
    <row r="16" spans="1:37">
      <c r="A16" s="4" t="s">
        <v>90</v>
      </c>
      <c r="B16" s="4"/>
      <c r="C16" s="4" t="s">
        <v>69</v>
      </c>
      <c r="D16" s="4"/>
      <c r="E16" s="4" t="s">
        <v>69</v>
      </c>
      <c r="F16" s="4"/>
      <c r="G16" s="4" t="s">
        <v>88</v>
      </c>
      <c r="H16" s="4"/>
      <c r="I16" s="4" t="s">
        <v>91</v>
      </c>
      <c r="J16" s="4"/>
      <c r="K16" s="6">
        <v>0</v>
      </c>
      <c r="L16" s="4"/>
      <c r="M16" s="6">
        <v>0</v>
      </c>
      <c r="N16" s="4"/>
      <c r="O16" s="6">
        <v>36825</v>
      </c>
      <c r="P16" s="4"/>
      <c r="Q16" s="6">
        <v>22417814748</v>
      </c>
      <c r="R16" s="4"/>
      <c r="S16" s="6">
        <v>23938538853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36825</v>
      </c>
      <c r="AD16" s="4"/>
      <c r="AE16" s="6">
        <v>670700</v>
      </c>
      <c r="AF16" s="4"/>
      <c r="AG16" s="6">
        <v>22417814748</v>
      </c>
      <c r="AH16" s="4"/>
      <c r="AI16" s="6">
        <v>24694050891</v>
      </c>
      <c r="AJ16" s="4"/>
      <c r="AK16" s="9">
        <v>6.2642177309856434E-3</v>
      </c>
    </row>
    <row r="17" spans="1:37">
      <c r="A17" s="4" t="s">
        <v>92</v>
      </c>
      <c r="B17" s="4"/>
      <c r="C17" s="4" t="s">
        <v>69</v>
      </c>
      <c r="D17" s="4"/>
      <c r="E17" s="4" t="s">
        <v>69</v>
      </c>
      <c r="F17" s="4"/>
      <c r="G17" s="4" t="s">
        <v>88</v>
      </c>
      <c r="H17" s="4"/>
      <c r="I17" s="4" t="s">
        <v>93</v>
      </c>
      <c r="J17" s="4"/>
      <c r="K17" s="6">
        <v>0</v>
      </c>
      <c r="L17" s="4"/>
      <c r="M17" s="6">
        <v>0</v>
      </c>
      <c r="N17" s="4"/>
      <c r="O17" s="6">
        <v>14300</v>
      </c>
      <c r="P17" s="4"/>
      <c r="Q17" s="6">
        <v>9904118776</v>
      </c>
      <c r="R17" s="4"/>
      <c r="S17" s="6">
        <v>10530041084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14300</v>
      </c>
      <c r="AD17" s="4"/>
      <c r="AE17" s="6">
        <v>755260</v>
      </c>
      <c r="AF17" s="4"/>
      <c r="AG17" s="6">
        <v>9904118776</v>
      </c>
      <c r="AH17" s="4"/>
      <c r="AI17" s="6">
        <v>10798260460</v>
      </c>
      <c r="AJ17" s="4"/>
      <c r="AK17" s="9">
        <v>2.7392287695489543E-3</v>
      </c>
    </row>
    <row r="18" spans="1:37">
      <c r="A18" s="4" t="s">
        <v>94</v>
      </c>
      <c r="B18" s="4"/>
      <c r="C18" s="4" t="s">
        <v>69</v>
      </c>
      <c r="D18" s="4"/>
      <c r="E18" s="4" t="s">
        <v>69</v>
      </c>
      <c r="F18" s="4"/>
      <c r="G18" s="4" t="s">
        <v>95</v>
      </c>
      <c r="H18" s="4"/>
      <c r="I18" s="4" t="s">
        <v>96</v>
      </c>
      <c r="J18" s="4"/>
      <c r="K18" s="6">
        <v>0</v>
      </c>
      <c r="L18" s="4"/>
      <c r="M18" s="6">
        <v>0</v>
      </c>
      <c r="N18" s="4"/>
      <c r="O18" s="6">
        <v>132300</v>
      </c>
      <c r="P18" s="4"/>
      <c r="Q18" s="6">
        <v>91620125135</v>
      </c>
      <c r="R18" s="4"/>
      <c r="S18" s="6">
        <v>96384245188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132300</v>
      </c>
      <c r="AD18" s="4"/>
      <c r="AE18" s="6">
        <v>737600</v>
      </c>
      <c r="AF18" s="4"/>
      <c r="AG18" s="6">
        <v>91620125135</v>
      </c>
      <c r="AH18" s="4"/>
      <c r="AI18" s="6">
        <v>97566792813</v>
      </c>
      <c r="AJ18" s="4"/>
      <c r="AK18" s="9">
        <v>2.4750075886388813E-2</v>
      </c>
    </row>
    <row r="19" spans="1:37">
      <c r="A19" s="4" t="s">
        <v>97</v>
      </c>
      <c r="B19" s="4"/>
      <c r="C19" s="4" t="s">
        <v>69</v>
      </c>
      <c r="D19" s="4"/>
      <c r="E19" s="4" t="s">
        <v>69</v>
      </c>
      <c r="F19" s="4"/>
      <c r="G19" s="4" t="s">
        <v>88</v>
      </c>
      <c r="H19" s="4"/>
      <c r="I19" s="4" t="s">
        <v>91</v>
      </c>
      <c r="J19" s="4"/>
      <c r="K19" s="6">
        <v>0</v>
      </c>
      <c r="L19" s="4"/>
      <c r="M19" s="6">
        <v>0</v>
      </c>
      <c r="N19" s="4"/>
      <c r="O19" s="6">
        <v>16</v>
      </c>
      <c r="P19" s="4"/>
      <c r="Q19" s="6">
        <v>10221039</v>
      </c>
      <c r="R19" s="4"/>
      <c r="S19" s="6">
        <v>11300191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16</v>
      </c>
      <c r="AD19" s="4"/>
      <c r="AE19" s="6">
        <v>720770</v>
      </c>
      <c r="AF19" s="4"/>
      <c r="AG19" s="6">
        <v>10221039</v>
      </c>
      <c r="AH19" s="4"/>
      <c r="AI19" s="6">
        <v>11530229</v>
      </c>
      <c r="AJ19" s="4"/>
      <c r="AK19" s="9">
        <v>2.9249095364280248E-6</v>
      </c>
    </row>
    <row r="20" spans="1:37">
      <c r="A20" s="4" t="s">
        <v>98</v>
      </c>
      <c r="B20" s="4"/>
      <c r="C20" s="4" t="s">
        <v>69</v>
      </c>
      <c r="D20" s="4"/>
      <c r="E20" s="4" t="s">
        <v>69</v>
      </c>
      <c r="F20" s="4"/>
      <c r="G20" s="4" t="s">
        <v>99</v>
      </c>
      <c r="H20" s="4"/>
      <c r="I20" s="4" t="s">
        <v>100</v>
      </c>
      <c r="J20" s="4"/>
      <c r="K20" s="6">
        <v>0</v>
      </c>
      <c r="L20" s="4"/>
      <c r="M20" s="6">
        <v>0</v>
      </c>
      <c r="N20" s="4"/>
      <c r="O20" s="6">
        <v>186529</v>
      </c>
      <c r="P20" s="4"/>
      <c r="Q20" s="6">
        <v>152496503268</v>
      </c>
      <c r="R20" s="4"/>
      <c r="S20" s="6">
        <v>180372554477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186529</v>
      </c>
      <c r="AD20" s="4"/>
      <c r="AE20" s="6">
        <v>989450</v>
      </c>
      <c r="AF20" s="4"/>
      <c r="AG20" s="6">
        <v>152496503268</v>
      </c>
      <c r="AH20" s="4"/>
      <c r="AI20" s="6">
        <v>184527667347</v>
      </c>
      <c r="AJ20" s="4"/>
      <c r="AK20" s="9">
        <v>4.6809715050590804E-2</v>
      </c>
    </row>
    <row r="21" spans="1:37">
      <c r="A21" s="4" t="s">
        <v>101</v>
      </c>
      <c r="B21" s="4"/>
      <c r="C21" s="4" t="s">
        <v>69</v>
      </c>
      <c r="D21" s="4"/>
      <c r="E21" s="4" t="s">
        <v>69</v>
      </c>
      <c r="F21" s="4"/>
      <c r="G21" s="4" t="s">
        <v>88</v>
      </c>
      <c r="H21" s="4"/>
      <c r="I21" s="4" t="s">
        <v>102</v>
      </c>
      <c r="J21" s="4"/>
      <c r="K21" s="6">
        <v>0</v>
      </c>
      <c r="L21" s="4"/>
      <c r="M21" s="6">
        <v>0</v>
      </c>
      <c r="N21" s="4"/>
      <c r="O21" s="6">
        <v>9600</v>
      </c>
      <c r="P21" s="4"/>
      <c r="Q21" s="6">
        <v>6433039772</v>
      </c>
      <c r="R21" s="4"/>
      <c r="S21" s="6">
        <v>6578359456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9600</v>
      </c>
      <c r="AD21" s="4"/>
      <c r="AE21" s="6">
        <v>706580</v>
      </c>
      <c r="AF21" s="4"/>
      <c r="AG21" s="6">
        <v>6433039772</v>
      </c>
      <c r="AH21" s="4"/>
      <c r="AI21" s="6">
        <v>6781938550</v>
      </c>
      <c r="AJ21" s="4"/>
      <c r="AK21" s="9">
        <v>1.7203957302464549E-3</v>
      </c>
    </row>
    <row r="22" spans="1:37">
      <c r="A22" s="4" t="s">
        <v>103</v>
      </c>
      <c r="B22" s="4"/>
      <c r="C22" s="4" t="s">
        <v>69</v>
      </c>
      <c r="D22" s="4"/>
      <c r="E22" s="4" t="s">
        <v>69</v>
      </c>
      <c r="F22" s="4"/>
      <c r="G22" s="4" t="s">
        <v>104</v>
      </c>
      <c r="H22" s="4"/>
      <c r="I22" s="4" t="s">
        <v>105</v>
      </c>
      <c r="J22" s="4"/>
      <c r="K22" s="6">
        <v>0</v>
      </c>
      <c r="L22" s="4"/>
      <c r="M22" s="6">
        <v>0</v>
      </c>
      <c r="N22" s="4"/>
      <c r="O22" s="6">
        <v>112600</v>
      </c>
      <c r="P22" s="4"/>
      <c r="Q22" s="6">
        <v>69051880363</v>
      </c>
      <c r="R22" s="4"/>
      <c r="S22" s="6">
        <v>75090587363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112600</v>
      </c>
      <c r="AD22" s="4"/>
      <c r="AE22" s="6">
        <v>681660</v>
      </c>
      <c r="AF22" s="4"/>
      <c r="AG22" s="6">
        <v>69051880363</v>
      </c>
      <c r="AH22" s="4"/>
      <c r="AI22" s="6">
        <v>76741004171</v>
      </c>
      <c r="AJ22" s="4"/>
      <c r="AK22" s="9">
        <v>1.9467132433780867E-2</v>
      </c>
    </row>
    <row r="23" spans="1:37">
      <c r="A23" s="4" t="s">
        <v>106</v>
      </c>
      <c r="B23" s="4"/>
      <c r="C23" s="4" t="s">
        <v>69</v>
      </c>
      <c r="D23" s="4"/>
      <c r="E23" s="4" t="s">
        <v>69</v>
      </c>
      <c r="F23" s="4"/>
      <c r="G23" s="4" t="s">
        <v>107</v>
      </c>
      <c r="H23" s="4"/>
      <c r="I23" s="4" t="s">
        <v>108</v>
      </c>
      <c r="J23" s="4"/>
      <c r="K23" s="6">
        <v>0</v>
      </c>
      <c r="L23" s="4"/>
      <c r="M23" s="6">
        <v>0</v>
      </c>
      <c r="N23" s="4"/>
      <c r="O23" s="6">
        <v>66620</v>
      </c>
      <c r="P23" s="4"/>
      <c r="Q23" s="6">
        <v>53593538818</v>
      </c>
      <c r="R23" s="4"/>
      <c r="S23" s="6">
        <v>60144958150</v>
      </c>
      <c r="T23" s="4"/>
      <c r="U23" s="6">
        <v>43500</v>
      </c>
      <c r="V23" s="4"/>
      <c r="W23" s="6">
        <v>40008110155</v>
      </c>
      <c r="X23" s="4"/>
      <c r="Y23" s="6">
        <v>0</v>
      </c>
      <c r="Z23" s="4"/>
      <c r="AA23" s="6">
        <v>0</v>
      </c>
      <c r="AB23" s="4"/>
      <c r="AC23" s="6">
        <v>110120</v>
      </c>
      <c r="AD23" s="4"/>
      <c r="AE23" s="6">
        <v>918820</v>
      </c>
      <c r="AF23" s="4"/>
      <c r="AG23" s="6">
        <v>93601648973</v>
      </c>
      <c r="AH23" s="4"/>
      <c r="AI23" s="6">
        <v>101162119441</v>
      </c>
      <c r="AJ23" s="4"/>
      <c r="AK23" s="9">
        <v>2.5662113725430067E-2</v>
      </c>
    </row>
    <row r="24" spans="1:37">
      <c r="A24" s="4" t="s">
        <v>109</v>
      </c>
      <c r="B24" s="4"/>
      <c r="C24" s="4" t="s">
        <v>69</v>
      </c>
      <c r="D24" s="4"/>
      <c r="E24" s="4" t="s">
        <v>69</v>
      </c>
      <c r="F24" s="4"/>
      <c r="G24" s="4" t="s">
        <v>110</v>
      </c>
      <c r="H24" s="4"/>
      <c r="I24" s="4" t="s">
        <v>111</v>
      </c>
      <c r="J24" s="4"/>
      <c r="K24" s="6">
        <v>0</v>
      </c>
      <c r="L24" s="4"/>
      <c r="M24" s="6">
        <v>0</v>
      </c>
      <c r="N24" s="4"/>
      <c r="O24" s="6">
        <v>16800</v>
      </c>
      <c r="P24" s="4"/>
      <c r="Q24" s="6">
        <v>13572029475</v>
      </c>
      <c r="R24" s="4"/>
      <c r="S24" s="6">
        <v>15885888160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16800</v>
      </c>
      <c r="AD24" s="4"/>
      <c r="AE24" s="6">
        <v>968160</v>
      </c>
      <c r="AF24" s="4"/>
      <c r="AG24" s="6">
        <v>13572029475</v>
      </c>
      <c r="AH24" s="4"/>
      <c r="AI24" s="6">
        <v>16262139952</v>
      </c>
      <c r="AJ24" s="4"/>
      <c r="AK24" s="9">
        <v>4.1252683037198987E-3</v>
      </c>
    </row>
    <row r="25" spans="1:37">
      <c r="A25" s="4" t="s">
        <v>112</v>
      </c>
      <c r="B25" s="4"/>
      <c r="C25" s="4" t="s">
        <v>69</v>
      </c>
      <c r="D25" s="4"/>
      <c r="E25" s="4" t="s">
        <v>69</v>
      </c>
      <c r="F25" s="4"/>
      <c r="G25" s="4" t="s">
        <v>113</v>
      </c>
      <c r="H25" s="4"/>
      <c r="I25" s="4" t="s">
        <v>114</v>
      </c>
      <c r="J25" s="4"/>
      <c r="K25" s="6">
        <v>0</v>
      </c>
      <c r="L25" s="4"/>
      <c r="M25" s="6">
        <v>0</v>
      </c>
      <c r="N25" s="4"/>
      <c r="O25" s="6">
        <v>59409</v>
      </c>
      <c r="P25" s="4"/>
      <c r="Q25" s="6">
        <v>49972024769</v>
      </c>
      <c r="R25" s="4"/>
      <c r="S25" s="6">
        <v>52803780990</v>
      </c>
      <c r="T25" s="4"/>
      <c r="U25" s="6">
        <v>88755</v>
      </c>
      <c r="V25" s="4"/>
      <c r="W25" s="6">
        <v>80013819124</v>
      </c>
      <c r="X25" s="4"/>
      <c r="Y25" s="6">
        <v>0</v>
      </c>
      <c r="Z25" s="4"/>
      <c r="AA25" s="6">
        <v>0</v>
      </c>
      <c r="AB25" s="4"/>
      <c r="AC25" s="6">
        <v>148164</v>
      </c>
      <c r="AD25" s="4"/>
      <c r="AE25" s="6">
        <v>915035</v>
      </c>
      <c r="AF25" s="4"/>
      <c r="AG25" s="6">
        <v>129985843893</v>
      </c>
      <c r="AH25" s="4"/>
      <c r="AI25" s="6">
        <v>135550672726</v>
      </c>
      <c r="AJ25" s="4"/>
      <c r="AK25" s="9">
        <v>3.4385566438057007E-2</v>
      </c>
    </row>
    <row r="26" spans="1:37">
      <c r="A26" s="4" t="s">
        <v>115</v>
      </c>
      <c r="B26" s="4"/>
      <c r="C26" s="4" t="s">
        <v>69</v>
      </c>
      <c r="D26" s="4"/>
      <c r="E26" s="4" t="s">
        <v>69</v>
      </c>
      <c r="F26" s="4"/>
      <c r="G26" s="4" t="s">
        <v>116</v>
      </c>
      <c r="H26" s="4"/>
      <c r="I26" s="4" t="s">
        <v>117</v>
      </c>
      <c r="J26" s="4"/>
      <c r="K26" s="6">
        <v>0</v>
      </c>
      <c r="L26" s="4"/>
      <c r="M26" s="6">
        <v>0</v>
      </c>
      <c r="N26" s="4"/>
      <c r="O26" s="6">
        <v>111185</v>
      </c>
      <c r="P26" s="4"/>
      <c r="Q26" s="6">
        <v>100016367007</v>
      </c>
      <c r="R26" s="4"/>
      <c r="S26" s="6">
        <v>101160011424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111185</v>
      </c>
      <c r="AD26" s="4"/>
      <c r="AE26" s="6">
        <v>935964</v>
      </c>
      <c r="AF26" s="4"/>
      <c r="AG26" s="6">
        <v>100016367007</v>
      </c>
      <c r="AH26" s="4"/>
      <c r="AI26" s="6">
        <v>104046295530</v>
      </c>
      <c r="AJ26" s="4"/>
      <c r="AK26" s="9">
        <v>2.6393751765529164E-2</v>
      </c>
    </row>
    <row r="27" spans="1:37">
      <c r="A27" s="4" t="s">
        <v>118</v>
      </c>
      <c r="B27" s="4"/>
      <c r="C27" s="4" t="s">
        <v>69</v>
      </c>
      <c r="D27" s="4"/>
      <c r="E27" s="4" t="s">
        <v>69</v>
      </c>
      <c r="F27" s="4"/>
      <c r="G27" s="4" t="s">
        <v>113</v>
      </c>
      <c r="H27" s="4"/>
      <c r="I27" s="4" t="s">
        <v>119</v>
      </c>
      <c r="J27" s="4"/>
      <c r="K27" s="6">
        <v>0</v>
      </c>
      <c r="L27" s="4"/>
      <c r="M27" s="6">
        <v>0</v>
      </c>
      <c r="N27" s="4"/>
      <c r="O27" s="6">
        <v>173609</v>
      </c>
      <c r="P27" s="4"/>
      <c r="Q27" s="6">
        <v>139933631085</v>
      </c>
      <c r="R27" s="4"/>
      <c r="S27" s="6">
        <v>146783063852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173609</v>
      </c>
      <c r="AD27" s="4"/>
      <c r="AE27" s="6">
        <v>876255</v>
      </c>
      <c r="AF27" s="4"/>
      <c r="AG27" s="6">
        <v>139933631085</v>
      </c>
      <c r="AH27" s="4"/>
      <c r="AI27" s="6">
        <v>152098181502</v>
      </c>
      <c r="AJ27" s="4"/>
      <c r="AK27" s="9">
        <v>3.8583225150910741E-2</v>
      </c>
    </row>
    <row r="28" spans="1:37">
      <c r="A28" s="4" t="s">
        <v>120</v>
      </c>
      <c r="B28" s="4"/>
      <c r="C28" s="4" t="s">
        <v>69</v>
      </c>
      <c r="D28" s="4"/>
      <c r="E28" s="4" t="s">
        <v>69</v>
      </c>
      <c r="F28" s="4"/>
      <c r="G28" s="4" t="s">
        <v>121</v>
      </c>
      <c r="H28" s="4"/>
      <c r="I28" s="4" t="s">
        <v>119</v>
      </c>
      <c r="J28" s="4"/>
      <c r="K28" s="6">
        <v>0</v>
      </c>
      <c r="L28" s="4"/>
      <c r="M28" s="6">
        <v>0</v>
      </c>
      <c r="N28" s="4"/>
      <c r="O28" s="6">
        <v>300000</v>
      </c>
      <c r="P28" s="4"/>
      <c r="Q28" s="6">
        <v>250391823717</v>
      </c>
      <c r="R28" s="4"/>
      <c r="S28" s="6">
        <v>254353890000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300000</v>
      </c>
      <c r="AD28" s="4"/>
      <c r="AE28" s="6">
        <v>868070</v>
      </c>
      <c r="AF28" s="4"/>
      <c r="AG28" s="6">
        <v>250391823717</v>
      </c>
      <c r="AH28" s="4"/>
      <c r="AI28" s="6">
        <v>260373798693</v>
      </c>
      <c r="AJ28" s="4"/>
      <c r="AK28" s="9">
        <v>6.604984227400397E-2</v>
      </c>
    </row>
    <row r="29" spans="1:37">
      <c r="A29" s="4" t="s">
        <v>122</v>
      </c>
      <c r="B29" s="4"/>
      <c r="C29" s="4" t="s">
        <v>69</v>
      </c>
      <c r="D29" s="4"/>
      <c r="E29" s="4" t="s">
        <v>69</v>
      </c>
      <c r="F29" s="4"/>
      <c r="G29" s="4" t="s">
        <v>123</v>
      </c>
      <c r="H29" s="4"/>
      <c r="I29" s="4" t="s">
        <v>124</v>
      </c>
      <c r="J29" s="4"/>
      <c r="K29" s="6">
        <v>0</v>
      </c>
      <c r="L29" s="4"/>
      <c r="M29" s="6">
        <v>0</v>
      </c>
      <c r="N29" s="4"/>
      <c r="O29" s="6">
        <v>172426</v>
      </c>
      <c r="P29" s="4"/>
      <c r="Q29" s="6">
        <v>137036453785</v>
      </c>
      <c r="R29" s="4"/>
      <c r="S29" s="6">
        <v>141191298437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172426</v>
      </c>
      <c r="AD29" s="4"/>
      <c r="AE29" s="6">
        <v>849000</v>
      </c>
      <c r="AF29" s="4"/>
      <c r="AG29" s="6">
        <v>137036453785</v>
      </c>
      <c r="AH29" s="4"/>
      <c r="AI29" s="6">
        <v>146363140871</v>
      </c>
      <c r="AJ29" s="4"/>
      <c r="AK29" s="9">
        <v>3.7128399315845877E-2</v>
      </c>
    </row>
    <row r="30" spans="1:37">
      <c r="A30" s="4" t="s">
        <v>125</v>
      </c>
      <c r="B30" s="4"/>
      <c r="C30" s="4" t="s">
        <v>69</v>
      </c>
      <c r="D30" s="4"/>
      <c r="E30" s="4" t="s">
        <v>69</v>
      </c>
      <c r="F30" s="4"/>
      <c r="G30" s="4" t="s">
        <v>113</v>
      </c>
      <c r="H30" s="4"/>
      <c r="I30" s="4" t="s">
        <v>117</v>
      </c>
      <c r="J30" s="4"/>
      <c r="K30" s="6">
        <v>0</v>
      </c>
      <c r="L30" s="4"/>
      <c r="M30" s="6">
        <v>0</v>
      </c>
      <c r="N30" s="4"/>
      <c r="O30" s="6">
        <v>0</v>
      </c>
      <c r="P30" s="4"/>
      <c r="Q30" s="6">
        <v>0</v>
      </c>
      <c r="R30" s="4"/>
      <c r="S30" s="6">
        <v>0</v>
      </c>
      <c r="T30" s="4"/>
      <c r="U30" s="6">
        <v>54020</v>
      </c>
      <c r="V30" s="4"/>
      <c r="W30" s="6">
        <v>50010514961</v>
      </c>
      <c r="X30" s="4"/>
      <c r="Y30" s="6">
        <v>0</v>
      </c>
      <c r="Z30" s="4"/>
      <c r="AA30" s="6">
        <v>0</v>
      </c>
      <c r="AB30" s="4"/>
      <c r="AC30" s="6">
        <v>54020</v>
      </c>
      <c r="AD30" s="4"/>
      <c r="AE30" s="6">
        <v>937000</v>
      </c>
      <c r="AF30" s="4"/>
      <c r="AG30" s="6">
        <v>50010514961</v>
      </c>
      <c r="AH30" s="4"/>
      <c r="AI30" s="6">
        <v>50607565715</v>
      </c>
      <c r="AJ30" s="4"/>
      <c r="AK30" s="9">
        <v>1.2837780721892988E-2</v>
      </c>
    </row>
    <row r="31" spans="1:37" ht="24.75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>
        <f>SUM(Q9:Q30)</f>
        <v>1378363089808</v>
      </c>
      <c r="R31" s="4"/>
      <c r="S31" s="11">
        <f>SUM(S9:S30)</f>
        <v>1467625246597</v>
      </c>
      <c r="T31" s="4"/>
      <c r="U31" s="4"/>
      <c r="V31" s="4"/>
      <c r="W31" s="11">
        <f>SUM(W9:W30)</f>
        <v>170032444240</v>
      </c>
      <c r="X31" s="4"/>
      <c r="Y31" s="4"/>
      <c r="Z31" s="4"/>
      <c r="AA31" s="4"/>
      <c r="AB31" s="4"/>
      <c r="AC31" s="4"/>
      <c r="AD31" s="4"/>
      <c r="AE31" s="4"/>
      <c r="AF31" s="4"/>
      <c r="AG31" s="11">
        <f>SUM(AG9:AG30)</f>
        <v>1548395534048</v>
      </c>
      <c r="AH31" s="4"/>
      <c r="AI31" s="11">
        <f>SUM(AI9:AI30)</f>
        <v>1680180686358</v>
      </c>
      <c r="AJ31" s="4"/>
      <c r="AK31" s="12">
        <f>SUM(AK9:AK30)</f>
        <v>0.4262167310337634</v>
      </c>
    </row>
    <row r="32" spans="1:37" ht="24.75" thickTop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K7" sqref="K7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127</v>
      </c>
      <c r="C6" s="16" t="s">
        <v>128</v>
      </c>
      <c r="D6" s="16" t="s">
        <v>128</v>
      </c>
      <c r="E6" s="16" t="s">
        <v>128</v>
      </c>
      <c r="F6" s="16" t="s">
        <v>128</v>
      </c>
      <c r="G6" s="16" t="s">
        <v>128</v>
      </c>
      <c r="H6" s="16" t="s">
        <v>128</v>
      </c>
      <c r="I6" s="16" t="s">
        <v>128</v>
      </c>
      <c r="K6" s="16" t="s">
        <v>180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127</v>
      </c>
      <c r="C7" s="16" t="s">
        <v>129</v>
      </c>
      <c r="E7" s="16" t="s">
        <v>130</v>
      </c>
      <c r="G7" s="16" t="s">
        <v>131</v>
      </c>
      <c r="I7" s="16" t="s">
        <v>66</v>
      </c>
      <c r="K7" s="16" t="s">
        <v>132</v>
      </c>
      <c r="M7" s="16" t="s">
        <v>133</v>
      </c>
      <c r="O7" s="16" t="s">
        <v>134</v>
      </c>
      <c r="Q7" s="16" t="s">
        <v>132</v>
      </c>
      <c r="S7" s="16" t="s">
        <v>126</v>
      </c>
    </row>
    <row r="8" spans="1:19">
      <c r="A8" s="1" t="s">
        <v>135</v>
      </c>
      <c r="C8" s="4" t="s">
        <v>136</v>
      </c>
      <c r="D8" s="4"/>
      <c r="E8" s="4" t="s">
        <v>137</v>
      </c>
      <c r="F8" s="4"/>
      <c r="G8" s="4" t="s">
        <v>138</v>
      </c>
      <c r="H8" s="4"/>
      <c r="I8" s="6">
        <v>8</v>
      </c>
      <c r="J8" s="4"/>
      <c r="K8" s="6">
        <v>1463666545</v>
      </c>
      <c r="L8" s="4"/>
      <c r="M8" s="6">
        <v>6671741489</v>
      </c>
      <c r="N8" s="4"/>
      <c r="O8" s="6">
        <v>30884853</v>
      </c>
      <c r="P8" s="4"/>
      <c r="Q8" s="6">
        <v>8104523181</v>
      </c>
      <c r="R8" s="4"/>
      <c r="S8" s="9">
        <v>2.0558999426905479E-3</v>
      </c>
    </row>
    <row r="9" spans="1:19">
      <c r="A9" s="1" t="s">
        <v>139</v>
      </c>
      <c r="C9" s="4" t="s">
        <v>140</v>
      </c>
      <c r="D9" s="4"/>
      <c r="E9" s="4" t="s">
        <v>137</v>
      </c>
      <c r="F9" s="4"/>
      <c r="G9" s="4" t="s">
        <v>141</v>
      </c>
      <c r="H9" s="4"/>
      <c r="I9" s="6">
        <v>8</v>
      </c>
      <c r="J9" s="4"/>
      <c r="K9" s="6">
        <v>1349891446</v>
      </c>
      <c r="L9" s="4"/>
      <c r="M9" s="6">
        <v>2415039692</v>
      </c>
      <c r="N9" s="4"/>
      <c r="O9" s="6">
        <v>420000</v>
      </c>
      <c r="P9" s="4"/>
      <c r="Q9" s="6">
        <v>3764511138</v>
      </c>
      <c r="R9" s="4"/>
      <c r="S9" s="9">
        <v>9.5495540700238617E-4</v>
      </c>
    </row>
    <row r="10" spans="1:19">
      <c r="A10" s="1" t="s">
        <v>142</v>
      </c>
      <c r="C10" s="4" t="s">
        <v>143</v>
      </c>
      <c r="D10" s="4"/>
      <c r="E10" s="4" t="s">
        <v>137</v>
      </c>
      <c r="F10" s="4"/>
      <c r="G10" s="4" t="s">
        <v>144</v>
      </c>
      <c r="H10" s="4"/>
      <c r="I10" s="6">
        <v>8</v>
      </c>
      <c r="J10" s="4"/>
      <c r="K10" s="6">
        <v>76381597103</v>
      </c>
      <c r="L10" s="4"/>
      <c r="M10" s="6">
        <v>557967285238</v>
      </c>
      <c r="N10" s="4"/>
      <c r="O10" s="6">
        <v>530062019849</v>
      </c>
      <c r="P10" s="4"/>
      <c r="Q10" s="6">
        <v>104286862492</v>
      </c>
      <c r="R10" s="4"/>
      <c r="S10" s="9">
        <v>2.6454777145103442E-2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79195155094</v>
      </c>
      <c r="L11" s="4"/>
      <c r="M11" s="11">
        <f>SUM(M8:M10)</f>
        <v>567054066419</v>
      </c>
      <c r="N11" s="4"/>
      <c r="O11" s="11">
        <f>SUM(O8:O10)</f>
        <v>530093324702</v>
      </c>
      <c r="P11" s="4"/>
      <c r="Q11" s="11">
        <f>SUM(Q8:Q10)</f>
        <v>116155896811</v>
      </c>
      <c r="R11" s="4"/>
      <c r="S11" s="12">
        <f>SUM(S8:S10)</f>
        <v>2.9465632494796376E-2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13"/>
  <sheetViews>
    <sheetView rightToLeft="1" workbookViewId="0">
      <selection activeCell="E13" sqref="E13"/>
    </sheetView>
  </sheetViews>
  <sheetFormatPr defaultRowHeight="24"/>
  <cols>
    <col min="1" max="1" width="25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22" width="12.42578125" style="1" bestFit="1" customWidth="1"/>
    <col min="23" max="16384" width="9.140625" style="1"/>
  </cols>
  <sheetData>
    <row r="2" spans="1:22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2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2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2" ht="24.75">
      <c r="A6" s="16" t="s">
        <v>146</v>
      </c>
      <c r="B6" s="16" t="s">
        <v>146</v>
      </c>
      <c r="C6" s="16" t="s">
        <v>146</v>
      </c>
      <c r="D6" s="16" t="s">
        <v>146</v>
      </c>
      <c r="E6" s="16" t="s">
        <v>146</v>
      </c>
      <c r="F6" s="16" t="s">
        <v>146</v>
      </c>
      <c r="G6" s="16" t="s">
        <v>146</v>
      </c>
      <c r="I6" s="16" t="s">
        <v>147</v>
      </c>
      <c r="J6" s="16" t="s">
        <v>147</v>
      </c>
      <c r="K6" s="16" t="s">
        <v>147</v>
      </c>
      <c r="L6" s="16" t="s">
        <v>147</v>
      </c>
      <c r="M6" s="16" t="s">
        <v>147</v>
      </c>
      <c r="O6" s="16" t="s">
        <v>148</v>
      </c>
      <c r="P6" s="16" t="s">
        <v>148</v>
      </c>
      <c r="Q6" s="16" t="s">
        <v>148</v>
      </c>
      <c r="R6" s="16" t="s">
        <v>148</v>
      </c>
      <c r="S6" s="16" t="s">
        <v>148</v>
      </c>
    </row>
    <row r="7" spans="1:22" ht="24.75">
      <c r="A7" s="16" t="s">
        <v>149</v>
      </c>
      <c r="C7" s="16" t="s">
        <v>150</v>
      </c>
      <c r="E7" s="16" t="s">
        <v>65</v>
      </c>
      <c r="G7" s="16" t="s">
        <v>66</v>
      </c>
      <c r="I7" s="16" t="s">
        <v>151</v>
      </c>
      <c r="K7" s="16" t="s">
        <v>152</v>
      </c>
      <c r="M7" s="16" t="s">
        <v>153</v>
      </c>
      <c r="O7" s="16" t="s">
        <v>151</v>
      </c>
      <c r="Q7" s="16" t="s">
        <v>152</v>
      </c>
      <c r="S7" s="16" t="s">
        <v>153</v>
      </c>
    </row>
    <row r="8" spans="1:22">
      <c r="A8" s="1" t="s">
        <v>139</v>
      </c>
      <c r="C8" s="6">
        <v>17</v>
      </c>
      <c r="D8" s="4"/>
      <c r="E8" s="4" t="s">
        <v>181</v>
      </c>
      <c r="F8" s="4"/>
      <c r="G8" s="6">
        <v>8</v>
      </c>
      <c r="H8" s="4"/>
      <c r="I8" s="6">
        <v>3133952</v>
      </c>
      <c r="J8" s="4"/>
      <c r="K8" s="6">
        <v>0</v>
      </c>
      <c r="L8" s="4"/>
      <c r="M8" s="6">
        <v>3133952</v>
      </c>
      <c r="N8" s="4"/>
      <c r="O8" s="6">
        <v>3133952</v>
      </c>
      <c r="P8" s="4"/>
      <c r="Q8" s="6">
        <v>0</v>
      </c>
      <c r="R8" s="4"/>
      <c r="S8" s="6">
        <v>3133952</v>
      </c>
      <c r="T8" s="4"/>
      <c r="U8" s="4"/>
      <c r="V8" s="4"/>
    </row>
    <row r="9" spans="1:22">
      <c r="A9" s="1" t="s">
        <v>142</v>
      </c>
      <c r="C9" s="6">
        <v>1</v>
      </c>
      <c r="D9" s="4"/>
      <c r="E9" s="4" t="s">
        <v>181</v>
      </c>
      <c r="F9" s="4"/>
      <c r="G9" s="6">
        <v>8</v>
      </c>
      <c r="H9" s="4"/>
      <c r="I9" s="6">
        <v>49068126</v>
      </c>
      <c r="J9" s="4"/>
      <c r="K9" s="6">
        <v>0</v>
      </c>
      <c r="L9" s="4"/>
      <c r="M9" s="6">
        <v>49068126</v>
      </c>
      <c r="N9" s="4"/>
      <c r="O9" s="6">
        <v>49068126</v>
      </c>
      <c r="P9" s="4"/>
      <c r="Q9" s="6">
        <v>0</v>
      </c>
      <c r="R9" s="4"/>
      <c r="S9" s="6">
        <v>49068126</v>
      </c>
      <c r="T9" s="4"/>
      <c r="U9" s="4"/>
      <c r="V9" s="4"/>
    </row>
    <row r="10" spans="1:22" ht="24.75" thickBot="1">
      <c r="C10" s="4"/>
      <c r="D10" s="4"/>
      <c r="E10" s="4"/>
      <c r="F10" s="4"/>
      <c r="G10" s="4"/>
      <c r="H10" s="4"/>
      <c r="I10" s="11">
        <f>SUM(I8:I9)</f>
        <v>52202078</v>
      </c>
      <c r="J10" s="4"/>
      <c r="K10" s="11">
        <f>SUM(K8:K9)</f>
        <v>0</v>
      </c>
      <c r="L10" s="4"/>
      <c r="M10" s="11">
        <f>SUM(M8:M9)</f>
        <v>52202078</v>
      </c>
      <c r="N10" s="4"/>
      <c r="O10" s="11">
        <f>SUM(O8:O9)</f>
        <v>52202078</v>
      </c>
      <c r="P10" s="4"/>
      <c r="Q10" s="11">
        <f>SUM(Q8:Q9)</f>
        <v>0</v>
      </c>
      <c r="R10" s="4"/>
      <c r="S10" s="11">
        <f>SUM(S8:S9)</f>
        <v>52202078</v>
      </c>
      <c r="T10" s="4"/>
      <c r="U10" s="4"/>
      <c r="V10" s="4"/>
    </row>
    <row r="11" spans="1:22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5" sqref="G15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145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149</v>
      </c>
      <c r="C6" s="16" t="s">
        <v>132</v>
      </c>
      <c r="E6" s="16" t="s">
        <v>168</v>
      </c>
      <c r="G6" s="16" t="s">
        <v>13</v>
      </c>
    </row>
    <row r="7" spans="1:7">
      <c r="A7" s="1" t="s">
        <v>177</v>
      </c>
      <c r="C7" s="6">
        <v>439453270827</v>
      </c>
      <c r="E7" s="9">
        <f>C7/$C$11</f>
        <v>0.91149862954043137</v>
      </c>
      <c r="G7" s="9">
        <v>0.1114774964709183</v>
      </c>
    </row>
    <row r="8" spans="1:7">
      <c r="A8" s="1" t="s">
        <v>178</v>
      </c>
      <c r="C8" s="6">
        <v>42522995521</v>
      </c>
      <c r="E8" s="9">
        <f t="shared" ref="E8:E10" si="0">C8/$C$11</f>
        <v>8.8199712493672519E-2</v>
      </c>
      <c r="G8" s="9">
        <v>1.0786942316311245E-2</v>
      </c>
    </row>
    <row r="9" spans="1:7">
      <c r="A9" s="1" t="s">
        <v>179</v>
      </c>
      <c r="C9" s="6">
        <v>52202078</v>
      </c>
      <c r="E9" s="9">
        <f t="shared" si="0"/>
        <v>1.0827572739786116E-4</v>
      </c>
      <c r="G9" s="9">
        <v>1.3242265679507285E-5</v>
      </c>
    </row>
    <row r="10" spans="1:7">
      <c r="A10" s="1" t="s">
        <v>184</v>
      </c>
      <c r="C10" s="6">
        <v>93233774</v>
      </c>
      <c r="E10" s="9">
        <f t="shared" si="0"/>
        <v>1.9338223849820298E-4</v>
      </c>
      <c r="G10" s="9">
        <v>2.3650905345399058E-5</v>
      </c>
    </row>
    <row r="11" spans="1:7" ht="24.75" thickBot="1">
      <c r="C11" s="13">
        <f>SUM(C7:C10)</f>
        <v>482121702200</v>
      </c>
      <c r="E11" s="12">
        <f>SUM(E7:E10)</f>
        <v>1</v>
      </c>
      <c r="G11" s="12">
        <f>SUM(G7:G10)</f>
        <v>0.12230133195825445</v>
      </c>
    </row>
    <row r="12" spans="1:7" ht="24.75" thickTop="1"/>
  </sheetData>
  <mergeCells count="7">
    <mergeCell ref="A6"/>
    <mergeCell ref="C6"/>
    <mergeCell ref="E6"/>
    <mergeCell ref="G6"/>
    <mergeCell ref="A2:G2"/>
    <mergeCell ref="A4:G4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V14"/>
  <sheetViews>
    <sheetView rightToLeft="1" workbookViewId="0">
      <selection activeCell="K15" sqref="K15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D2" s="15" t="s">
        <v>0</v>
      </c>
      <c r="E2" s="15" t="s">
        <v>0</v>
      </c>
      <c r="F2" s="15" t="s">
        <v>0</v>
      </c>
      <c r="G2" s="15" t="s">
        <v>0</v>
      </c>
      <c r="H2" s="15" t="s">
        <v>0</v>
      </c>
    </row>
    <row r="3" spans="1:22" ht="24.75">
      <c r="D3" s="15" t="s">
        <v>145</v>
      </c>
      <c r="E3" s="15" t="s">
        <v>145</v>
      </c>
      <c r="F3" s="15" t="s">
        <v>145</v>
      </c>
      <c r="G3" s="15" t="s">
        <v>145</v>
      </c>
      <c r="H3" s="15" t="s">
        <v>145</v>
      </c>
    </row>
    <row r="4" spans="1:22" ht="24.75">
      <c r="D4" s="15" t="s">
        <v>2</v>
      </c>
      <c r="E4" s="15" t="s">
        <v>2</v>
      </c>
      <c r="F4" s="15" t="s">
        <v>2</v>
      </c>
      <c r="G4" s="15" t="s">
        <v>2</v>
      </c>
      <c r="H4" s="15" t="s">
        <v>2</v>
      </c>
    </row>
    <row r="6" spans="1:22" ht="24.75">
      <c r="A6" s="15" t="s">
        <v>3</v>
      </c>
      <c r="C6" s="16" t="s">
        <v>155</v>
      </c>
      <c r="D6" s="16" t="s">
        <v>155</v>
      </c>
      <c r="E6" s="16" t="s">
        <v>155</v>
      </c>
      <c r="F6" s="16" t="s">
        <v>155</v>
      </c>
      <c r="G6" s="16" t="s">
        <v>155</v>
      </c>
      <c r="I6" s="16" t="s">
        <v>147</v>
      </c>
      <c r="J6" s="16" t="s">
        <v>147</v>
      </c>
      <c r="K6" s="16" t="s">
        <v>147</v>
      </c>
      <c r="L6" s="16" t="s">
        <v>147</v>
      </c>
      <c r="M6" s="16" t="s">
        <v>147</v>
      </c>
      <c r="O6" s="16" t="s">
        <v>148</v>
      </c>
      <c r="P6" s="16" t="s">
        <v>148</v>
      </c>
      <c r="Q6" s="16" t="s">
        <v>148</v>
      </c>
      <c r="R6" s="16" t="s">
        <v>148</v>
      </c>
      <c r="S6" s="16" t="s">
        <v>148</v>
      </c>
    </row>
    <row r="7" spans="1:22" ht="24.75">
      <c r="A7" s="16" t="s">
        <v>3</v>
      </c>
      <c r="C7" s="16" t="s">
        <v>156</v>
      </c>
      <c r="E7" s="16" t="s">
        <v>157</v>
      </c>
      <c r="G7" s="16" t="s">
        <v>158</v>
      </c>
      <c r="I7" s="16" t="s">
        <v>159</v>
      </c>
      <c r="K7" s="16" t="s">
        <v>152</v>
      </c>
      <c r="M7" s="16" t="s">
        <v>160</v>
      </c>
      <c r="O7" s="16" t="s">
        <v>159</v>
      </c>
      <c r="Q7" s="16" t="s">
        <v>152</v>
      </c>
      <c r="S7" s="16" t="s">
        <v>160</v>
      </c>
    </row>
    <row r="8" spans="1:22">
      <c r="A8" s="1" t="s">
        <v>50</v>
      </c>
      <c r="C8" s="1" t="s">
        <v>6</v>
      </c>
      <c r="E8" s="6">
        <v>3574351</v>
      </c>
      <c r="F8" s="4"/>
      <c r="G8" s="6">
        <v>750</v>
      </c>
      <c r="H8" s="4"/>
      <c r="I8" s="6">
        <v>2680763250</v>
      </c>
      <c r="J8" s="4"/>
      <c r="K8" s="6">
        <v>385212315</v>
      </c>
      <c r="L8" s="4"/>
      <c r="M8" s="6">
        <v>2295550935</v>
      </c>
      <c r="N8" s="4"/>
      <c r="O8" s="6">
        <v>2680763250</v>
      </c>
      <c r="P8" s="4"/>
      <c r="Q8" s="6">
        <v>385212315</v>
      </c>
      <c r="R8" s="4"/>
      <c r="S8" s="6">
        <v>2295550935</v>
      </c>
      <c r="T8" s="4"/>
      <c r="U8" s="4"/>
      <c r="V8" s="4"/>
    </row>
    <row r="9" spans="1:22" ht="24.75" thickBot="1">
      <c r="I9" s="11">
        <f>SUM(I8)</f>
        <v>2680763250</v>
      </c>
      <c r="J9" s="4"/>
      <c r="K9" s="11">
        <f>SUM(K8)</f>
        <v>385212315</v>
      </c>
      <c r="L9" s="4"/>
      <c r="M9" s="11">
        <f>SUM(M8)</f>
        <v>2295550935</v>
      </c>
      <c r="N9" s="4"/>
      <c r="O9" s="11">
        <f>SUM(O8)</f>
        <v>2680763250</v>
      </c>
      <c r="P9" s="4"/>
      <c r="Q9" s="11">
        <f>SUM(Q8)</f>
        <v>385212315</v>
      </c>
      <c r="R9" s="4"/>
      <c r="S9" s="11">
        <f>SUM(S8)</f>
        <v>2295550935</v>
      </c>
      <c r="T9" s="4"/>
      <c r="U9" s="4"/>
      <c r="V9" s="4"/>
    </row>
    <row r="10" spans="1:22" ht="24.75" thickTop="1"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</sheetData>
  <mergeCells count="16">
    <mergeCell ref="Q7"/>
    <mergeCell ref="S7"/>
    <mergeCell ref="O6:S6"/>
    <mergeCell ref="D2:H2"/>
    <mergeCell ref="D3:H3"/>
    <mergeCell ref="D4:H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6"/>
  <sheetViews>
    <sheetView rightToLeft="1" workbookViewId="0">
      <selection activeCell="I79" sqref="I79"/>
    </sheetView>
  </sheetViews>
  <sheetFormatPr defaultRowHeight="24"/>
  <cols>
    <col min="1" max="1" width="40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147</v>
      </c>
      <c r="D6" s="16" t="s">
        <v>147</v>
      </c>
      <c r="E6" s="16" t="s">
        <v>147</v>
      </c>
      <c r="F6" s="16" t="s">
        <v>147</v>
      </c>
      <c r="G6" s="16" t="s">
        <v>147</v>
      </c>
      <c r="H6" s="16" t="s">
        <v>147</v>
      </c>
      <c r="I6" s="16" t="s">
        <v>147</v>
      </c>
      <c r="K6" s="16" t="s">
        <v>148</v>
      </c>
      <c r="L6" s="16" t="s">
        <v>148</v>
      </c>
      <c r="M6" s="16" t="s">
        <v>148</v>
      </c>
      <c r="N6" s="16" t="s">
        <v>148</v>
      </c>
      <c r="O6" s="16" t="s">
        <v>148</v>
      </c>
      <c r="P6" s="16" t="s">
        <v>148</v>
      </c>
      <c r="Q6" s="16" t="s">
        <v>148</v>
      </c>
    </row>
    <row r="7" spans="1:17" ht="24.75">
      <c r="A7" s="16" t="s">
        <v>3</v>
      </c>
      <c r="C7" s="16" t="s">
        <v>7</v>
      </c>
      <c r="E7" s="16" t="s">
        <v>161</v>
      </c>
      <c r="G7" s="16" t="s">
        <v>162</v>
      </c>
      <c r="I7" s="16" t="s">
        <v>163</v>
      </c>
      <c r="K7" s="16" t="s">
        <v>7</v>
      </c>
      <c r="M7" s="16" t="s">
        <v>161</v>
      </c>
      <c r="O7" s="16" t="s">
        <v>162</v>
      </c>
      <c r="Q7" s="16" t="s">
        <v>163</v>
      </c>
    </row>
    <row r="8" spans="1:17">
      <c r="A8" s="1" t="s">
        <v>23</v>
      </c>
      <c r="C8" s="7">
        <v>12719589</v>
      </c>
      <c r="D8" s="7"/>
      <c r="E8" s="7">
        <v>89392425639</v>
      </c>
      <c r="F8" s="7"/>
      <c r="G8" s="7">
        <v>79024421542</v>
      </c>
      <c r="H8" s="7"/>
      <c r="I8" s="7">
        <v>10368004097</v>
      </c>
      <c r="J8" s="7"/>
      <c r="K8" s="7">
        <v>12719589</v>
      </c>
      <c r="L8" s="7"/>
      <c r="M8" s="7">
        <v>89392425639</v>
      </c>
      <c r="N8" s="7"/>
      <c r="O8" s="7">
        <v>79024421542</v>
      </c>
      <c r="P8" s="7"/>
      <c r="Q8" s="7">
        <v>10368004097</v>
      </c>
    </row>
    <row r="9" spans="1:17">
      <c r="A9" s="1" t="s">
        <v>15</v>
      </c>
      <c r="C9" s="7">
        <v>10027181</v>
      </c>
      <c r="D9" s="7"/>
      <c r="E9" s="7">
        <v>48272695839</v>
      </c>
      <c r="F9" s="7"/>
      <c r="G9" s="7">
        <v>39152415707</v>
      </c>
      <c r="H9" s="7"/>
      <c r="I9" s="7">
        <v>9120280132</v>
      </c>
      <c r="J9" s="7"/>
      <c r="K9" s="7">
        <v>10027181</v>
      </c>
      <c r="L9" s="7"/>
      <c r="M9" s="7">
        <v>48272695839</v>
      </c>
      <c r="N9" s="7"/>
      <c r="O9" s="7">
        <v>39152415707</v>
      </c>
      <c r="P9" s="7"/>
      <c r="Q9" s="7">
        <v>9120280132</v>
      </c>
    </row>
    <row r="10" spans="1:17">
      <c r="A10" s="1" t="s">
        <v>42</v>
      </c>
      <c r="C10" s="7">
        <v>8564346</v>
      </c>
      <c r="D10" s="7"/>
      <c r="E10" s="7">
        <v>36718243053</v>
      </c>
      <c r="F10" s="7"/>
      <c r="G10" s="7">
        <v>34581382948</v>
      </c>
      <c r="H10" s="7"/>
      <c r="I10" s="7">
        <v>2136860105</v>
      </c>
      <c r="J10" s="7"/>
      <c r="K10" s="7">
        <v>8564346</v>
      </c>
      <c r="L10" s="7"/>
      <c r="M10" s="7">
        <v>36718243053</v>
      </c>
      <c r="N10" s="7"/>
      <c r="O10" s="7">
        <v>34581382948</v>
      </c>
      <c r="P10" s="7"/>
      <c r="Q10" s="7">
        <v>2136860105</v>
      </c>
    </row>
    <row r="11" spans="1:17">
      <c r="A11" s="1" t="s">
        <v>17</v>
      </c>
      <c r="C11" s="7">
        <v>374022</v>
      </c>
      <c r="D11" s="7"/>
      <c r="E11" s="7">
        <v>36640551884</v>
      </c>
      <c r="F11" s="7"/>
      <c r="G11" s="7">
        <v>31770016830</v>
      </c>
      <c r="H11" s="7"/>
      <c r="I11" s="7">
        <v>4870535054</v>
      </c>
      <c r="J11" s="7"/>
      <c r="K11" s="7">
        <v>374022</v>
      </c>
      <c r="L11" s="7"/>
      <c r="M11" s="7">
        <v>36640551884</v>
      </c>
      <c r="N11" s="7"/>
      <c r="O11" s="7">
        <v>31770016830</v>
      </c>
      <c r="P11" s="7"/>
      <c r="Q11" s="7">
        <v>4870535054</v>
      </c>
    </row>
    <row r="12" spans="1:17">
      <c r="A12" s="1" t="s">
        <v>39</v>
      </c>
      <c r="C12" s="7">
        <v>13384490</v>
      </c>
      <c r="D12" s="7"/>
      <c r="E12" s="7">
        <v>89009461783</v>
      </c>
      <c r="F12" s="7"/>
      <c r="G12" s="7">
        <v>70981386937</v>
      </c>
      <c r="H12" s="7"/>
      <c r="I12" s="7">
        <v>18028074846</v>
      </c>
      <c r="J12" s="7"/>
      <c r="K12" s="7">
        <v>13384490</v>
      </c>
      <c r="L12" s="7"/>
      <c r="M12" s="7">
        <v>89009461783</v>
      </c>
      <c r="N12" s="7"/>
      <c r="O12" s="7">
        <v>70981386937</v>
      </c>
      <c r="P12" s="7"/>
      <c r="Q12" s="7">
        <v>18028074846</v>
      </c>
    </row>
    <row r="13" spans="1:17">
      <c r="A13" s="1" t="s">
        <v>34</v>
      </c>
      <c r="C13" s="7">
        <v>3495236</v>
      </c>
      <c r="D13" s="7"/>
      <c r="E13" s="7">
        <v>74109791245</v>
      </c>
      <c r="F13" s="7"/>
      <c r="G13" s="7">
        <v>64172894716</v>
      </c>
      <c r="H13" s="7"/>
      <c r="I13" s="7">
        <v>9936896529</v>
      </c>
      <c r="J13" s="7"/>
      <c r="K13" s="7">
        <v>3495236</v>
      </c>
      <c r="L13" s="7"/>
      <c r="M13" s="7">
        <v>74109791245</v>
      </c>
      <c r="N13" s="7"/>
      <c r="O13" s="7">
        <v>64172894716</v>
      </c>
      <c r="P13" s="7"/>
      <c r="Q13" s="7">
        <v>9936896529</v>
      </c>
    </row>
    <row r="14" spans="1:17">
      <c r="A14" s="1" t="s">
        <v>36</v>
      </c>
      <c r="C14" s="7">
        <v>4408327</v>
      </c>
      <c r="D14" s="7"/>
      <c r="E14" s="7">
        <v>162882562378</v>
      </c>
      <c r="F14" s="7"/>
      <c r="G14" s="7">
        <v>142023778497</v>
      </c>
      <c r="H14" s="7"/>
      <c r="I14" s="7">
        <v>20858783881</v>
      </c>
      <c r="J14" s="7"/>
      <c r="K14" s="7">
        <v>4408327</v>
      </c>
      <c r="L14" s="7"/>
      <c r="M14" s="7">
        <v>162882562378</v>
      </c>
      <c r="N14" s="7"/>
      <c r="O14" s="7">
        <v>142023778497</v>
      </c>
      <c r="P14" s="7"/>
      <c r="Q14" s="7">
        <v>20858783881</v>
      </c>
    </row>
    <row r="15" spans="1:17">
      <c r="A15" s="1" t="s">
        <v>46</v>
      </c>
      <c r="C15" s="7">
        <v>4020453</v>
      </c>
      <c r="D15" s="7"/>
      <c r="E15" s="7">
        <v>47878445029</v>
      </c>
      <c r="F15" s="7"/>
      <c r="G15" s="7">
        <v>46879312319</v>
      </c>
      <c r="H15" s="7"/>
      <c r="I15" s="7">
        <v>999132710</v>
      </c>
      <c r="J15" s="7"/>
      <c r="K15" s="7">
        <v>4020453</v>
      </c>
      <c r="L15" s="7"/>
      <c r="M15" s="7">
        <v>47878445029</v>
      </c>
      <c r="N15" s="7"/>
      <c r="O15" s="7">
        <v>46879312319</v>
      </c>
      <c r="P15" s="7"/>
      <c r="Q15" s="7">
        <v>999132710</v>
      </c>
    </row>
    <row r="16" spans="1:17">
      <c r="A16" s="1" t="s">
        <v>31</v>
      </c>
      <c r="C16" s="7">
        <v>1684250</v>
      </c>
      <c r="D16" s="7"/>
      <c r="E16" s="7">
        <v>31592695804</v>
      </c>
      <c r="F16" s="7"/>
      <c r="G16" s="7">
        <v>23857759154</v>
      </c>
      <c r="H16" s="7"/>
      <c r="I16" s="7">
        <v>7734936650</v>
      </c>
      <c r="J16" s="7"/>
      <c r="K16" s="7">
        <v>1684250</v>
      </c>
      <c r="L16" s="7"/>
      <c r="M16" s="7">
        <v>31592695804</v>
      </c>
      <c r="N16" s="7"/>
      <c r="O16" s="7">
        <v>23857759154</v>
      </c>
      <c r="P16" s="7"/>
      <c r="Q16" s="7">
        <v>7734936650</v>
      </c>
    </row>
    <row r="17" spans="1:17">
      <c r="A17" s="1" t="s">
        <v>43</v>
      </c>
      <c r="C17" s="7">
        <v>856476</v>
      </c>
      <c r="D17" s="7"/>
      <c r="E17" s="7">
        <v>13570996686</v>
      </c>
      <c r="F17" s="7"/>
      <c r="G17" s="7">
        <v>10863608389</v>
      </c>
      <c r="H17" s="7"/>
      <c r="I17" s="7">
        <v>2707388297</v>
      </c>
      <c r="J17" s="7"/>
      <c r="K17" s="7">
        <v>856476</v>
      </c>
      <c r="L17" s="7"/>
      <c r="M17" s="7">
        <v>13570996686</v>
      </c>
      <c r="N17" s="7"/>
      <c r="O17" s="7">
        <v>10863608389</v>
      </c>
      <c r="P17" s="7"/>
      <c r="Q17" s="7">
        <v>2707388297</v>
      </c>
    </row>
    <row r="18" spans="1:17">
      <c r="A18" s="1" t="s">
        <v>57</v>
      </c>
      <c r="C18" s="7">
        <v>1085883</v>
      </c>
      <c r="D18" s="7"/>
      <c r="E18" s="7">
        <v>51725902055</v>
      </c>
      <c r="F18" s="7"/>
      <c r="G18" s="7">
        <v>37941683168</v>
      </c>
      <c r="H18" s="7"/>
      <c r="I18" s="7">
        <v>13784218887</v>
      </c>
      <c r="J18" s="7"/>
      <c r="K18" s="7">
        <v>1085883</v>
      </c>
      <c r="L18" s="7"/>
      <c r="M18" s="7">
        <v>51725902055</v>
      </c>
      <c r="N18" s="7"/>
      <c r="O18" s="7">
        <v>37941683168</v>
      </c>
      <c r="P18" s="7"/>
      <c r="Q18" s="7">
        <v>13784218887</v>
      </c>
    </row>
    <row r="19" spans="1:17">
      <c r="A19" s="1" t="s">
        <v>47</v>
      </c>
      <c r="C19" s="7">
        <v>1371530</v>
      </c>
      <c r="D19" s="7"/>
      <c r="E19" s="7">
        <v>42196282821</v>
      </c>
      <c r="F19" s="7"/>
      <c r="G19" s="7">
        <v>34561414439</v>
      </c>
      <c r="H19" s="7"/>
      <c r="I19" s="7">
        <v>7634868382</v>
      </c>
      <c r="J19" s="7"/>
      <c r="K19" s="7">
        <v>1371530</v>
      </c>
      <c r="L19" s="7"/>
      <c r="M19" s="7">
        <v>42196282821</v>
      </c>
      <c r="N19" s="7"/>
      <c r="O19" s="7">
        <v>34561414439</v>
      </c>
      <c r="P19" s="7"/>
      <c r="Q19" s="7">
        <v>7634868382</v>
      </c>
    </row>
    <row r="20" spans="1:17">
      <c r="A20" s="1" t="s">
        <v>49</v>
      </c>
      <c r="C20" s="7">
        <v>1628091</v>
      </c>
      <c r="D20" s="7"/>
      <c r="E20" s="7">
        <v>71096481506</v>
      </c>
      <c r="F20" s="7"/>
      <c r="G20" s="7">
        <v>60415016040</v>
      </c>
      <c r="H20" s="7"/>
      <c r="I20" s="7">
        <v>10681465466</v>
      </c>
      <c r="J20" s="7"/>
      <c r="K20" s="7">
        <v>1628091</v>
      </c>
      <c r="L20" s="7"/>
      <c r="M20" s="7">
        <v>71096481506</v>
      </c>
      <c r="N20" s="7"/>
      <c r="O20" s="7">
        <v>60415016040</v>
      </c>
      <c r="P20" s="7"/>
      <c r="Q20" s="7">
        <v>10681465466</v>
      </c>
    </row>
    <row r="21" spans="1:17">
      <c r="A21" s="1" t="s">
        <v>52</v>
      </c>
      <c r="C21" s="7">
        <v>592357</v>
      </c>
      <c r="D21" s="7"/>
      <c r="E21" s="7">
        <v>57411166395</v>
      </c>
      <c r="F21" s="7"/>
      <c r="G21" s="7">
        <v>47489339174</v>
      </c>
      <c r="H21" s="7"/>
      <c r="I21" s="7">
        <v>9921827221</v>
      </c>
      <c r="J21" s="7"/>
      <c r="K21" s="7">
        <v>592357</v>
      </c>
      <c r="L21" s="7"/>
      <c r="M21" s="7">
        <v>57411166395</v>
      </c>
      <c r="N21" s="7"/>
      <c r="O21" s="7">
        <v>47489339174</v>
      </c>
      <c r="P21" s="7"/>
      <c r="Q21" s="7">
        <v>9921827221</v>
      </c>
    </row>
    <row r="22" spans="1:17">
      <c r="A22" s="1" t="s">
        <v>53</v>
      </c>
      <c r="C22" s="7">
        <v>1874641</v>
      </c>
      <c r="D22" s="7"/>
      <c r="E22" s="7">
        <v>54413817072</v>
      </c>
      <c r="F22" s="7"/>
      <c r="G22" s="7">
        <v>40903537151</v>
      </c>
      <c r="H22" s="7"/>
      <c r="I22" s="7">
        <v>13510279921</v>
      </c>
      <c r="J22" s="7"/>
      <c r="K22" s="7">
        <v>1874641</v>
      </c>
      <c r="L22" s="7"/>
      <c r="M22" s="7">
        <v>54413817072</v>
      </c>
      <c r="N22" s="7"/>
      <c r="O22" s="7">
        <v>40903537151</v>
      </c>
      <c r="P22" s="7"/>
      <c r="Q22" s="7">
        <v>13510279921</v>
      </c>
    </row>
    <row r="23" spans="1:17">
      <c r="A23" s="1" t="s">
        <v>38</v>
      </c>
      <c r="C23" s="7">
        <v>2464732</v>
      </c>
      <c r="D23" s="7"/>
      <c r="E23" s="7">
        <v>164521988614</v>
      </c>
      <c r="F23" s="7"/>
      <c r="G23" s="7">
        <v>148229044099</v>
      </c>
      <c r="H23" s="7"/>
      <c r="I23" s="7">
        <v>16292944515</v>
      </c>
      <c r="J23" s="7"/>
      <c r="K23" s="7">
        <v>2464732</v>
      </c>
      <c r="L23" s="7"/>
      <c r="M23" s="7">
        <v>164521988614</v>
      </c>
      <c r="N23" s="7"/>
      <c r="O23" s="7">
        <v>148229044099</v>
      </c>
      <c r="P23" s="7"/>
      <c r="Q23" s="7">
        <v>16292944515</v>
      </c>
    </row>
    <row r="24" spans="1:17">
      <c r="A24" s="1" t="s">
        <v>58</v>
      </c>
      <c r="C24" s="7">
        <v>1000000</v>
      </c>
      <c r="D24" s="7"/>
      <c r="E24" s="7">
        <v>22415827500</v>
      </c>
      <c r="F24" s="7"/>
      <c r="G24" s="7">
        <v>22721065600</v>
      </c>
      <c r="H24" s="7"/>
      <c r="I24" s="7">
        <v>-305238100</v>
      </c>
      <c r="J24" s="7"/>
      <c r="K24" s="7">
        <v>1000000</v>
      </c>
      <c r="L24" s="7"/>
      <c r="M24" s="7">
        <v>22415827500</v>
      </c>
      <c r="N24" s="7"/>
      <c r="O24" s="7">
        <v>22721065600</v>
      </c>
      <c r="P24" s="7"/>
      <c r="Q24" s="7">
        <v>-305238100</v>
      </c>
    </row>
    <row r="25" spans="1:17">
      <c r="A25" s="1" t="s">
        <v>24</v>
      </c>
      <c r="C25" s="7">
        <v>530917</v>
      </c>
      <c r="D25" s="7"/>
      <c r="E25" s="7">
        <v>28298386311</v>
      </c>
      <c r="F25" s="7"/>
      <c r="G25" s="7">
        <v>21126154495</v>
      </c>
      <c r="H25" s="7"/>
      <c r="I25" s="7">
        <v>7172231816</v>
      </c>
      <c r="J25" s="7"/>
      <c r="K25" s="7">
        <v>530917</v>
      </c>
      <c r="L25" s="7"/>
      <c r="M25" s="7">
        <v>28298386311</v>
      </c>
      <c r="N25" s="7"/>
      <c r="O25" s="7">
        <v>21126154495</v>
      </c>
      <c r="P25" s="7"/>
      <c r="Q25" s="7">
        <v>7172231816</v>
      </c>
    </row>
    <row r="26" spans="1:17">
      <c r="A26" s="1" t="s">
        <v>16</v>
      </c>
      <c r="C26" s="7">
        <v>4594855</v>
      </c>
      <c r="D26" s="7"/>
      <c r="E26" s="7">
        <v>42340869730</v>
      </c>
      <c r="F26" s="7"/>
      <c r="G26" s="7">
        <v>37544978335</v>
      </c>
      <c r="H26" s="7"/>
      <c r="I26" s="7">
        <v>4795891395</v>
      </c>
      <c r="J26" s="7"/>
      <c r="K26" s="7">
        <v>4594855</v>
      </c>
      <c r="L26" s="7"/>
      <c r="M26" s="7">
        <v>42340869730</v>
      </c>
      <c r="N26" s="7"/>
      <c r="O26" s="7">
        <v>37544978335</v>
      </c>
      <c r="P26" s="7"/>
      <c r="Q26" s="7">
        <v>4795891395</v>
      </c>
    </row>
    <row r="27" spans="1:17">
      <c r="A27" s="1" t="s">
        <v>30</v>
      </c>
      <c r="C27" s="7">
        <v>14619936</v>
      </c>
      <c r="D27" s="7"/>
      <c r="E27" s="7">
        <v>20927444228</v>
      </c>
      <c r="F27" s="7"/>
      <c r="G27" s="7">
        <v>18805633909</v>
      </c>
      <c r="H27" s="7"/>
      <c r="I27" s="7">
        <v>2121810319</v>
      </c>
      <c r="J27" s="7"/>
      <c r="K27" s="7">
        <v>14619936</v>
      </c>
      <c r="L27" s="7"/>
      <c r="M27" s="7">
        <v>20927444228</v>
      </c>
      <c r="N27" s="7"/>
      <c r="O27" s="7">
        <v>18805633909</v>
      </c>
      <c r="P27" s="7"/>
      <c r="Q27" s="7">
        <v>2121810319</v>
      </c>
    </row>
    <row r="28" spans="1:17">
      <c r="A28" s="1" t="s">
        <v>54</v>
      </c>
      <c r="C28" s="7">
        <v>9133174</v>
      </c>
      <c r="D28" s="7"/>
      <c r="E28" s="7">
        <v>58830828863</v>
      </c>
      <c r="F28" s="7"/>
      <c r="G28" s="7">
        <v>49016611887</v>
      </c>
      <c r="H28" s="7"/>
      <c r="I28" s="7">
        <v>9814216976</v>
      </c>
      <c r="J28" s="7"/>
      <c r="K28" s="7">
        <v>9133174</v>
      </c>
      <c r="L28" s="7"/>
      <c r="M28" s="7">
        <v>58830828863</v>
      </c>
      <c r="N28" s="7"/>
      <c r="O28" s="7">
        <v>49016611887</v>
      </c>
      <c r="P28" s="7"/>
      <c r="Q28" s="7">
        <v>9814216976</v>
      </c>
    </row>
    <row r="29" spans="1:17">
      <c r="A29" s="1" t="s">
        <v>32</v>
      </c>
      <c r="C29" s="7">
        <v>9163348</v>
      </c>
      <c r="D29" s="7"/>
      <c r="E29" s="7">
        <v>40944173226</v>
      </c>
      <c r="F29" s="7"/>
      <c r="G29" s="7">
        <v>35597292317</v>
      </c>
      <c r="H29" s="7"/>
      <c r="I29" s="7">
        <v>5346880909</v>
      </c>
      <c r="J29" s="7"/>
      <c r="K29" s="7">
        <v>9163348</v>
      </c>
      <c r="L29" s="7"/>
      <c r="M29" s="7">
        <v>40944173226</v>
      </c>
      <c r="N29" s="7"/>
      <c r="O29" s="7">
        <v>35597292317</v>
      </c>
      <c r="P29" s="7"/>
      <c r="Q29" s="7">
        <v>5346880909</v>
      </c>
    </row>
    <row r="30" spans="1:17">
      <c r="A30" s="1" t="s">
        <v>21</v>
      </c>
      <c r="C30" s="7">
        <v>978785</v>
      </c>
      <c r="D30" s="7"/>
      <c r="E30" s="7">
        <v>35970376645</v>
      </c>
      <c r="F30" s="7"/>
      <c r="G30" s="7">
        <v>31358540447</v>
      </c>
      <c r="H30" s="7"/>
      <c r="I30" s="7">
        <v>4611836198</v>
      </c>
      <c r="J30" s="7"/>
      <c r="K30" s="7">
        <v>978785</v>
      </c>
      <c r="L30" s="7"/>
      <c r="M30" s="7">
        <v>35970376645</v>
      </c>
      <c r="N30" s="7"/>
      <c r="O30" s="7">
        <v>31358540447</v>
      </c>
      <c r="P30" s="7"/>
      <c r="Q30" s="7">
        <v>4611836198</v>
      </c>
    </row>
    <row r="31" spans="1:17">
      <c r="A31" s="1" t="s">
        <v>48</v>
      </c>
      <c r="C31" s="7">
        <v>1808414</v>
      </c>
      <c r="D31" s="7"/>
      <c r="E31" s="7">
        <v>50118591755</v>
      </c>
      <c r="F31" s="7"/>
      <c r="G31" s="7">
        <v>40770791285</v>
      </c>
      <c r="H31" s="7"/>
      <c r="I31" s="7">
        <v>9347800470</v>
      </c>
      <c r="J31" s="7"/>
      <c r="K31" s="7">
        <v>1808414</v>
      </c>
      <c r="L31" s="7"/>
      <c r="M31" s="7">
        <v>50118591755</v>
      </c>
      <c r="N31" s="7"/>
      <c r="O31" s="7">
        <v>40770791285</v>
      </c>
      <c r="P31" s="7"/>
      <c r="Q31" s="7">
        <v>9347800470</v>
      </c>
    </row>
    <row r="32" spans="1:17">
      <c r="A32" s="1" t="s">
        <v>37</v>
      </c>
      <c r="C32" s="7">
        <v>1425518</v>
      </c>
      <c r="D32" s="7"/>
      <c r="E32" s="7">
        <v>35567607814</v>
      </c>
      <c r="F32" s="7"/>
      <c r="G32" s="7">
        <v>35142497019</v>
      </c>
      <c r="H32" s="7"/>
      <c r="I32" s="7">
        <v>425110795</v>
      </c>
      <c r="J32" s="7"/>
      <c r="K32" s="7">
        <v>1425518</v>
      </c>
      <c r="L32" s="7"/>
      <c r="M32" s="7">
        <v>35567607814</v>
      </c>
      <c r="N32" s="7"/>
      <c r="O32" s="7">
        <v>35142497019</v>
      </c>
      <c r="P32" s="7"/>
      <c r="Q32" s="7">
        <v>425110795</v>
      </c>
    </row>
    <row r="33" spans="1:17">
      <c r="A33" s="1" t="s">
        <v>44</v>
      </c>
      <c r="C33" s="7">
        <v>2715563</v>
      </c>
      <c r="D33" s="7"/>
      <c r="E33" s="7">
        <v>6905079013</v>
      </c>
      <c r="F33" s="7"/>
      <c r="G33" s="7">
        <v>6906100246</v>
      </c>
      <c r="H33" s="7"/>
      <c r="I33" s="7">
        <v>-1021232</v>
      </c>
      <c r="J33" s="7"/>
      <c r="K33" s="7">
        <v>2715563</v>
      </c>
      <c r="L33" s="7"/>
      <c r="M33" s="7">
        <v>6905079013</v>
      </c>
      <c r="N33" s="7"/>
      <c r="O33" s="7">
        <v>6906100246</v>
      </c>
      <c r="P33" s="7"/>
      <c r="Q33" s="7">
        <v>-1021232</v>
      </c>
    </row>
    <row r="34" spans="1:17">
      <c r="A34" s="1" t="s">
        <v>45</v>
      </c>
      <c r="C34" s="7">
        <v>28883875</v>
      </c>
      <c r="D34" s="7"/>
      <c r="E34" s="7">
        <v>181172820605</v>
      </c>
      <c r="F34" s="7"/>
      <c r="G34" s="7">
        <v>169113773939</v>
      </c>
      <c r="H34" s="7"/>
      <c r="I34" s="7">
        <v>12059046666</v>
      </c>
      <c r="J34" s="7"/>
      <c r="K34" s="7">
        <v>28883875</v>
      </c>
      <c r="L34" s="7"/>
      <c r="M34" s="7">
        <v>181172820605</v>
      </c>
      <c r="N34" s="7"/>
      <c r="O34" s="7">
        <v>169113773939</v>
      </c>
      <c r="P34" s="7"/>
      <c r="Q34" s="7">
        <v>12059046666</v>
      </c>
    </row>
    <row r="35" spans="1:17">
      <c r="A35" s="1" t="s">
        <v>33</v>
      </c>
      <c r="C35" s="7">
        <v>2780117</v>
      </c>
      <c r="D35" s="7"/>
      <c r="E35" s="7">
        <v>18737040560</v>
      </c>
      <c r="F35" s="7"/>
      <c r="G35" s="7">
        <v>16305094293</v>
      </c>
      <c r="H35" s="7"/>
      <c r="I35" s="7">
        <v>2431946267</v>
      </c>
      <c r="J35" s="7"/>
      <c r="K35" s="7">
        <v>2780117</v>
      </c>
      <c r="L35" s="7"/>
      <c r="M35" s="7">
        <v>18737040560</v>
      </c>
      <c r="N35" s="7"/>
      <c r="O35" s="7">
        <v>16305094293</v>
      </c>
      <c r="P35" s="7"/>
      <c r="Q35" s="7">
        <v>2431946267</v>
      </c>
    </row>
    <row r="36" spans="1:17">
      <c r="A36" s="1" t="s">
        <v>22</v>
      </c>
      <c r="C36" s="7">
        <v>1754275</v>
      </c>
      <c r="D36" s="7"/>
      <c r="E36" s="7">
        <v>77321735406</v>
      </c>
      <c r="F36" s="7"/>
      <c r="G36" s="7">
        <v>65376451523</v>
      </c>
      <c r="H36" s="7"/>
      <c r="I36" s="7">
        <v>11945283883</v>
      </c>
      <c r="J36" s="7"/>
      <c r="K36" s="7">
        <v>1754275</v>
      </c>
      <c r="L36" s="7"/>
      <c r="M36" s="7">
        <v>77321735406</v>
      </c>
      <c r="N36" s="7"/>
      <c r="O36" s="7">
        <v>65376451523</v>
      </c>
      <c r="P36" s="7"/>
      <c r="Q36" s="7">
        <v>11945283883</v>
      </c>
    </row>
    <row r="37" spans="1:17">
      <c r="A37" s="1" t="s">
        <v>41</v>
      </c>
      <c r="C37" s="7">
        <v>2237003</v>
      </c>
      <c r="D37" s="7"/>
      <c r="E37" s="7">
        <v>51789806060</v>
      </c>
      <c r="F37" s="7"/>
      <c r="G37" s="7">
        <v>43072930158</v>
      </c>
      <c r="H37" s="7"/>
      <c r="I37" s="7">
        <v>8716875902</v>
      </c>
      <c r="J37" s="7"/>
      <c r="K37" s="7">
        <v>2237003</v>
      </c>
      <c r="L37" s="7"/>
      <c r="M37" s="7">
        <v>51789806060</v>
      </c>
      <c r="N37" s="7"/>
      <c r="O37" s="7">
        <v>43072930158</v>
      </c>
      <c r="P37" s="7"/>
      <c r="Q37" s="7">
        <v>8716875902</v>
      </c>
    </row>
    <row r="38" spans="1:17">
      <c r="A38" s="1" t="s">
        <v>25</v>
      </c>
      <c r="C38" s="7">
        <v>1091408</v>
      </c>
      <c r="D38" s="7"/>
      <c r="E38" s="7">
        <v>25462934452</v>
      </c>
      <c r="F38" s="7"/>
      <c r="G38" s="7">
        <v>16610035213</v>
      </c>
      <c r="H38" s="7"/>
      <c r="I38" s="7">
        <v>8852899239</v>
      </c>
      <c r="J38" s="7"/>
      <c r="K38" s="7">
        <v>1091408</v>
      </c>
      <c r="L38" s="7"/>
      <c r="M38" s="7">
        <v>25462934452</v>
      </c>
      <c r="N38" s="7"/>
      <c r="O38" s="7">
        <v>16610035213</v>
      </c>
      <c r="P38" s="7"/>
      <c r="Q38" s="7">
        <v>8852899239</v>
      </c>
    </row>
    <row r="39" spans="1:17">
      <c r="A39" s="1" t="s">
        <v>50</v>
      </c>
      <c r="C39" s="7">
        <v>3574351</v>
      </c>
      <c r="D39" s="7"/>
      <c r="E39" s="7">
        <v>96999182595</v>
      </c>
      <c r="F39" s="7"/>
      <c r="G39" s="7">
        <v>72660559856</v>
      </c>
      <c r="H39" s="7"/>
      <c r="I39" s="7">
        <v>24338622739</v>
      </c>
      <c r="J39" s="7"/>
      <c r="K39" s="7">
        <v>3574351</v>
      </c>
      <c r="L39" s="7"/>
      <c r="M39" s="7">
        <v>96999182595</v>
      </c>
      <c r="N39" s="7"/>
      <c r="O39" s="7">
        <v>72660559856</v>
      </c>
      <c r="P39" s="7"/>
      <c r="Q39" s="7">
        <v>24338622739</v>
      </c>
    </row>
    <row r="40" spans="1:17">
      <c r="A40" s="1" t="s">
        <v>56</v>
      </c>
      <c r="C40" s="7">
        <v>1639671</v>
      </c>
      <c r="D40" s="7"/>
      <c r="E40" s="7">
        <v>48571465734</v>
      </c>
      <c r="F40" s="7"/>
      <c r="G40" s="7">
        <v>40275198586</v>
      </c>
      <c r="H40" s="7"/>
      <c r="I40" s="7">
        <v>8296267148</v>
      </c>
      <c r="J40" s="7"/>
      <c r="K40" s="7">
        <v>1639671</v>
      </c>
      <c r="L40" s="7"/>
      <c r="M40" s="7">
        <v>48571465734</v>
      </c>
      <c r="N40" s="7"/>
      <c r="O40" s="7">
        <v>40275198586</v>
      </c>
      <c r="P40" s="7"/>
      <c r="Q40" s="7">
        <v>8296267148</v>
      </c>
    </row>
    <row r="41" spans="1:17">
      <c r="A41" s="1" t="s">
        <v>28</v>
      </c>
      <c r="C41" s="7">
        <v>185603029</v>
      </c>
      <c r="D41" s="7"/>
      <c r="E41" s="7">
        <v>79703434502</v>
      </c>
      <c r="F41" s="7"/>
      <c r="G41" s="7">
        <v>79703434502</v>
      </c>
      <c r="H41" s="7"/>
      <c r="I41" s="7">
        <v>0</v>
      </c>
      <c r="J41" s="7"/>
      <c r="K41" s="7">
        <v>185603029</v>
      </c>
      <c r="L41" s="7"/>
      <c r="M41" s="7">
        <v>79703434502</v>
      </c>
      <c r="N41" s="7"/>
      <c r="O41" s="7">
        <v>79703434502</v>
      </c>
      <c r="P41" s="7"/>
      <c r="Q41" s="7">
        <v>0</v>
      </c>
    </row>
    <row r="42" spans="1:17">
      <c r="A42" s="1" t="s">
        <v>51</v>
      </c>
      <c r="C42" s="7">
        <v>4000000</v>
      </c>
      <c r="D42" s="7"/>
      <c r="E42" s="7">
        <v>35268894000</v>
      </c>
      <c r="F42" s="7"/>
      <c r="G42" s="7">
        <v>15974856884</v>
      </c>
      <c r="H42" s="7"/>
      <c r="I42" s="7">
        <v>19294037116</v>
      </c>
      <c r="J42" s="7"/>
      <c r="K42" s="7">
        <v>4000000</v>
      </c>
      <c r="L42" s="7"/>
      <c r="M42" s="7">
        <v>35268894000</v>
      </c>
      <c r="N42" s="7"/>
      <c r="O42" s="7">
        <v>15974856884</v>
      </c>
      <c r="P42" s="7"/>
      <c r="Q42" s="7">
        <v>19294037116</v>
      </c>
    </row>
    <row r="43" spans="1:17">
      <c r="A43" s="1" t="s">
        <v>27</v>
      </c>
      <c r="C43" s="7">
        <v>3790276</v>
      </c>
      <c r="D43" s="7"/>
      <c r="E43" s="7">
        <v>117552984363</v>
      </c>
      <c r="F43" s="7"/>
      <c r="G43" s="7">
        <v>107756902331</v>
      </c>
      <c r="H43" s="7"/>
      <c r="I43" s="7">
        <v>9796082032</v>
      </c>
      <c r="J43" s="7"/>
      <c r="K43" s="7">
        <v>3790276</v>
      </c>
      <c r="L43" s="7"/>
      <c r="M43" s="7">
        <v>117552984363</v>
      </c>
      <c r="N43" s="7"/>
      <c r="O43" s="7">
        <v>107756902331</v>
      </c>
      <c r="P43" s="7"/>
      <c r="Q43" s="7">
        <v>9796082032</v>
      </c>
    </row>
    <row r="44" spans="1:17">
      <c r="A44" s="1" t="s">
        <v>55</v>
      </c>
      <c r="C44" s="7">
        <v>1698027</v>
      </c>
      <c r="D44" s="7"/>
      <c r="E44" s="7">
        <v>39632449399</v>
      </c>
      <c r="F44" s="7"/>
      <c r="G44" s="7">
        <v>34264851911</v>
      </c>
      <c r="H44" s="7"/>
      <c r="I44" s="7">
        <v>5367597488</v>
      </c>
      <c r="J44" s="7"/>
      <c r="K44" s="7">
        <v>1698027</v>
      </c>
      <c r="L44" s="7"/>
      <c r="M44" s="7">
        <v>39632449399</v>
      </c>
      <c r="N44" s="7"/>
      <c r="O44" s="7">
        <v>34264851911</v>
      </c>
      <c r="P44" s="7"/>
      <c r="Q44" s="7">
        <v>5367597488</v>
      </c>
    </row>
    <row r="45" spans="1:17">
      <c r="A45" s="1" t="s">
        <v>20</v>
      </c>
      <c r="C45" s="7">
        <v>785627</v>
      </c>
      <c r="D45" s="7"/>
      <c r="E45" s="7">
        <v>149318121699</v>
      </c>
      <c r="F45" s="7"/>
      <c r="G45" s="7">
        <v>145647644862</v>
      </c>
      <c r="H45" s="7"/>
      <c r="I45" s="7">
        <v>3670476837</v>
      </c>
      <c r="J45" s="7"/>
      <c r="K45" s="7">
        <v>785627</v>
      </c>
      <c r="L45" s="7"/>
      <c r="M45" s="7">
        <v>149318121699</v>
      </c>
      <c r="N45" s="7"/>
      <c r="O45" s="7">
        <v>145647644862</v>
      </c>
      <c r="P45" s="7"/>
      <c r="Q45" s="7">
        <v>3670476837</v>
      </c>
    </row>
    <row r="46" spans="1:17">
      <c r="A46" s="1" t="s">
        <v>40</v>
      </c>
      <c r="C46" s="7">
        <v>2385410</v>
      </c>
      <c r="D46" s="7"/>
      <c r="E46" s="7">
        <v>68219907638</v>
      </c>
      <c r="F46" s="7"/>
      <c r="G46" s="7">
        <v>53874045932</v>
      </c>
      <c r="H46" s="7"/>
      <c r="I46" s="7">
        <v>14345861706</v>
      </c>
      <c r="J46" s="7"/>
      <c r="K46" s="7">
        <v>2385410</v>
      </c>
      <c r="L46" s="7"/>
      <c r="M46" s="7">
        <v>68219907638</v>
      </c>
      <c r="N46" s="7"/>
      <c r="O46" s="7">
        <v>53874045932</v>
      </c>
      <c r="P46" s="7"/>
      <c r="Q46" s="7">
        <v>14345861706</v>
      </c>
    </row>
    <row r="47" spans="1:17">
      <c r="A47" s="1" t="s">
        <v>26</v>
      </c>
      <c r="C47" s="7">
        <v>3729388</v>
      </c>
      <c r="D47" s="7"/>
      <c r="E47" s="7">
        <v>62058496887</v>
      </c>
      <c r="F47" s="7"/>
      <c r="G47" s="7">
        <v>48675511598</v>
      </c>
      <c r="H47" s="7"/>
      <c r="I47" s="7">
        <v>13382985289</v>
      </c>
      <c r="J47" s="7"/>
      <c r="K47" s="7">
        <v>3729388</v>
      </c>
      <c r="L47" s="7"/>
      <c r="M47" s="7">
        <v>62058496887</v>
      </c>
      <c r="N47" s="7"/>
      <c r="O47" s="7">
        <v>48675511598</v>
      </c>
      <c r="P47" s="7"/>
      <c r="Q47" s="7">
        <v>13382985289</v>
      </c>
    </row>
    <row r="48" spans="1:17">
      <c r="A48" s="1" t="s">
        <v>18</v>
      </c>
      <c r="C48" s="7">
        <v>1010259</v>
      </c>
      <c r="D48" s="7"/>
      <c r="E48" s="7">
        <v>52331361140</v>
      </c>
      <c r="F48" s="7"/>
      <c r="G48" s="7">
        <v>46225533553</v>
      </c>
      <c r="H48" s="7"/>
      <c r="I48" s="7">
        <v>6105827587</v>
      </c>
      <c r="J48" s="7"/>
      <c r="K48" s="7">
        <v>1010259</v>
      </c>
      <c r="L48" s="7"/>
      <c r="M48" s="7">
        <v>52331361140</v>
      </c>
      <c r="N48" s="7"/>
      <c r="O48" s="7">
        <v>46225533553</v>
      </c>
      <c r="P48" s="7"/>
      <c r="Q48" s="7">
        <v>6105827587</v>
      </c>
    </row>
    <row r="49" spans="1:17">
      <c r="A49" s="1" t="s">
        <v>35</v>
      </c>
      <c r="C49" s="7">
        <v>1010054</v>
      </c>
      <c r="D49" s="7"/>
      <c r="E49" s="7">
        <v>60383216907</v>
      </c>
      <c r="F49" s="7"/>
      <c r="G49" s="7">
        <v>46935803213</v>
      </c>
      <c r="H49" s="7"/>
      <c r="I49" s="7">
        <v>13447413694</v>
      </c>
      <c r="J49" s="7"/>
      <c r="K49" s="7">
        <v>1010054</v>
      </c>
      <c r="L49" s="7"/>
      <c r="M49" s="7">
        <v>60383216907</v>
      </c>
      <c r="N49" s="7"/>
      <c r="O49" s="7">
        <v>46935803213</v>
      </c>
      <c r="P49" s="7"/>
      <c r="Q49" s="7">
        <v>13447413694</v>
      </c>
    </row>
    <row r="50" spans="1:17">
      <c r="A50" s="1" t="s">
        <v>118</v>
      </c>
      <c r="C50" s="7">
        <v>173609</v>
      </c>
      <c r="D50" s="7"/>
      <c r="E50" s="7">
        <v>152098181502</v>
      </c>
      <c r="F50" s="7"/>
      <c r="G50" s="7">
        <v>146783063852</v>
      </c>
      <c r="H50" s="7"/>
      <c r="I50" s="7">
        <v>5315117650</v>
      </c>
      <c r="J50" s="7"/>
      <c r="K50" s="7">
        <v>173609</v>
      </c>
      <c r="L50" s="7"/>
      <c r="M50" s="7">
        <v>152098181502</v>
      </c>
      <c r="N50" s="7"/>
      <c r="O50" s="7">
        <v>146783063852</v>
      </c>
      <c r="P50" s="7"/>
      <c r="Q50" s="7">
        <v>5315117650</v>
      </c>
    </row>
    <row r="51" spans="1:17">
      <c r="A51" s="1" t="s">
        <v>120</v>
      </c>
      <c r="C51" s="7">
        <v>300000</v>
      </c>
      <c r="D51" s="7"/>
      <c r="E51" s="7">
        <v>260373798693</v>
      </c>
      <c r="F51" s="7"/>
      <c r="G51" s="7">
        <v>254353890000</v>
      </c>
      <c r="H51" s="7"/>
      <c r="I51" s="7">
        <v>6019908693</v>
      </c>
      <c r="J51" s="7"/>
      <c r="K51" s="7">
        <v>300000</v>
      </c>
      <c r="L51" s="7"/>
      <c r="M51" s="7">
        <v>260373798693</v>
      </c>
      <c r="N51" s="7"/>
      <c r="O51" s="7">
        <v>254353890000</v>
      </c>
      <c r="P51" s="7"/>
      <c r="Q51" s="7">
        <v>6019908693</v>
      </c>
    </row>
    <row r="52" spans="1:17">
      <c r="A52" s="1" t="s">
        <v>98</v>
      </c>
      <c r="C52" s="7">
        <v>186529</v>
      </c>
      <c r="D52" s="7"/>
      <c r="E52" s="7">
        <v>184527667347</v>
      </c>
      <c r="F52" s="7"/>
      <c r="G52" s="7">
        <v>180372554477</v>
      </c>
      <c r="H52" s="7"/>
      <c r="I52" s="7">
        <v>4155112870</v>
      </c>
      <c r="J52" s="7"/>
      <c r="K52" s="7">
        <v>186529</v>
      </c>
      <c r="L52" s="7"/>
      <c r="M52" s="7">
        <v>184527667347</v>
      </c>
      <c r="N52" s="7"/>
      <c r="O52" s="7">
        <v>180372554477</v>
      </c>
      <c r="P52" s="7"/>
      <c r="Q52" s="7">
        <v>4155112870</v>
      </c>
    </row>
    <row r="53" spans="1:17">
      <c r="A53" s="1" t="s">
        <v>109</v>
      </c>
      <c r="C53" s="7">
        <v>16800</v>
      </c>
      <c r="D53" s="7"/>
      <c r="E53" s="7">
        <v>16262139952</v>
      </c>
      <c r="F53" s="7"/>
      <c r="G53" s="7">
        <v>15885888160</v>
      </c>
      <c r="H53" s="7"/>
      <c r="I53" s="7">
        <v>376251792</v>
      </c>
      <c r="J53" s="7"/>
      <c r="K53" s="7">
        <v>16800</v>
      </c>
      <c r="L53" s="7"/>
      <c r="M53" s="7">
        <v>16262139952</v>
      </c>
      <c r="N53" s="7"/>
      <c r="O53" s="7">
        <v>15885888160</v>
      </c>
      <c r="P53" s="7"/>
      <c r="Q53" s="7">
        <v>376251792</v>
      </c>
    </row>
    <row r="54" spans="1:17">
      <c r="A54" s="1" t="s">
        <v>94</v>
      </c>
      <c r="C54" s="7">
        <v>132300</v>
      </c>
      <c r="D54" s="7"/>
      <c r="E54" s="7">
        <v>97566792813</v>
      </c>
      <c r="F54" s="7"/>
      <c r="G54" s="7">
        <v>96384245188</v>
      </c>
      <c r="H54" s="7"/>
      <c r="I54" s="7">
        <v>1182547625</v>
      </c>
      <c r="J54" s="7"/>
      <c r="K54" s="7">
        <v>132300</v>
      </c>
      <c r="L54" s="7"/>
      <c r="M54" s="7">
        <v>97566792813</v>
      </c>
      <c r="N54" s="7"/>
      <c r="O54" s="7">
        <v>96384245188</v>
      </c>
      <c r="P54" s="7"/>
      <c r="Q54" s="7">
        <v>1182547625</v>
      </c>
    </row>
    <row r="55" spans="1:17">
      <c r="A55" s="1" t="s">
        <v>68</v>
      </c>
      <c r="C55" s="7">
        <v>400</v>
      </c>
      <c r="D55" s="7"/>
      <c r="E55" s="7">
        <v>263288270</v>
      </c>
      <c r="F55" s="7"/>
      <c r="G55" s="7">
        <v>257637294</v>
      </c>
      <c r="H55" s="7"/>
      <c r="I55" s="7">
        <v>5650976</v>
      </c>
      <c r="J55" s="7"/>
      <c r="K55" s="7">
        <v>400</v>
      </c>
      <c r="L55" s="7"/>
      <c r="M55" s="7">
        <v>263288270</v>
      </c>
      <c r="N55" s="7"/>
      <c r="O55" s="7">
        <v>257637294</v>
      </c>
      <c r="P55" s="7"/>
      <c r="Q55" s="7">
        <v>5650976</v>
      </c>
    </row>
    <row r="56" spans="1:17">
      <c r="A56" s="1" t="s">
        <v>81</v>
      </c>
      <c r="C56" s="7">
        <v>13200</v>
      </c>
      <c r="D56" s="7"/>
      <c r="E56" s="7">
        <v>11415930487</v>
      </c>
      <c r="F56" s="7"/>
      <c r="G56" s="7">
        <v>11246869135</v>
      </c>
      <c r="H56" s="7"/>
      <c r="I56" s="7">
        <v>169061352</v>
      </c>
      <c r="J56" s="7"/>
      <c r="K56" s="7">
        <v>13200</v>
      </c>
      <c r="L56" s="7"/>
      <c r="M56" s="7">
        <v>11415930487</v>
      </c>
      <c r="N56" s="7"/>
      <c r="O56" s="7">
        <v>11246869135</v>
      </c>
      <c r="P56" s="7"/>
      <c r="Q56" s="7">
        <v>169061352</v>
      </c>
    </row>
    <row r="57" spans="1:17">
      <c r="A57" s="1" t="s">
        <v>92</v>
      </c>
      <c r="C57" s="7">
        <v>14300</v>
      </c>
      <c r="D57" s="7"/>
      <c r="E57" s="7">
        <v>10798260460</v>
      </c>
      <c r="F57" s="7"/>
      <c r="G57" s="7">
        <v>10530041084</v>
      </c>
      <c r="H57" s="7"/>
      <c r="I57" s="7">
        <v>268219376</v>
      </c>
      <c r="J57" s="7"/>
      <c r="K57" s="7">
        <v>14300</v>
      </c>
      <c r="L57" s="7"/>
      <c r="M57" s="7">
        <v>10798260460</v>
      </c>
      <c r="N57" s="7"/>
      <c r="O57" s="7">
        <v>10530041084</v>
      </c>
      <c r="P57" s="7"/>
      <c r="Q57" s="7">
        <v>268219376</v>
      </c>
    </row>
    <row r="58" spans="1:17">
      <c r="A58" s="1" t="s">
        <v>106</v>
      </c>
      <c r="C58" s="7">
        <v>110120</v>
      </c>
      <c r="D58" s="7"/>
      <c r="E58" s="7">
        <v>101162119441</v>
      </c>
      <c r="F58" s="7"/>
      <c r="G58" s="7">
        <v>100153068305</v>
      </c>
      <c r="H58" s="7"/>
      <c r="I58" s="7">
        <v>1009051136</v>
      </c>
      <c r="J58" s="7"/>
      <c r="K58" s="7">
        <v>110120</v>
      </c>
      <c r="L58" s="7"/>
      <c r="M58" s="7">
        <v>101162119441</v>
      </c>
      <c r="N58" s="7"/>
      <c r="O58" s="7">
        <v>100153068305</v>
      </c>
      <c r="P58" s="7"/>
      <c r="Q58" s="7">
        <v>1009051136</v>
      </c>
    </row>
    <row r="59" spans="1:17">
      <c r="A59" s="1" t="s">
        <v>122</v>
      </c>
      <c r="C59" s="7">
        <v>172426</v>
      </c>
      <c r="D59" s="7"/>
      <c r="E59" s="7">
        <v>146363140871</v>
      </c>
      <c r="F59" s="7"/>
      <c r="G59" s="7">
        <v>141191298437</v>
      </c>
      <c r="H59" s="7"/>
      <c r="I59" s="7">
        <v>5171842434</v>
      </c>
      <c r="J59" s="7"/>
      <c r="K59" s="7">
        <v>172426</v>
      </c>
      <c r="L59" s="7"/>
      <c r="M59" s="7">
        <v>146363140871</v>
      </c>
      <c r="N59" s="7"/>
      <c r="O59" s="7">
        <v>141191298437</v>
      </c>
      <c r="P59" s="7"/>
      <c r="Q59" s="7">
        <v>5171842434</v>
      </c>
    </row>
    <row r="60" spans="1:17">
      <c r="A60" s="1" t="s">
        <v>115</v>
      </c>
      <c r="C60" s="7">
        <v>111185</v>
      </c>
      <c r="D60" s="7"/>
      <c r="E60" s="7">
        <v>104046295530</v>
      </c>
      <c r="F60" s="7"/>
      <c r="G60" s="7">
        <v>101160011424</v>
      </c>
      <c r="H60" s="7"/>
      <c r="I60" s="7">
        <v>2886284106</v>
      </c>
      <c r="J60" s="7"/>
      <c r="K60" s="7">
        <v>111185</v>
      </c>
      <c r="L60" s="7"/>
      <c r="M60" s="7">
        <v>104046295530</v>
      </c>
      <c r="N60" s="7"/>
      <c r="O60" s="7">
        <v>101160011424</v>
      </c>
      <c r="P60" s="7"/>
      <c r="Q60" s="7">
        <v>2886284106</v>
      </c>
    </row>
    <row r="61" spans="1:17">
      <c r="A61" s="1" t="s">
        <v>78</v>
      </c>
      <c r="C61" s="7">
        <v>54500</v>
      </c>
      <c r="D61" s="7"/>
      <c r="E61" s="7">
        <v>48214494538</v>
      </c>
      <c r="F61" s="7"/>
      <c r="G61" s="7">
        <v>47461441054</v>
      </c>
      <c r="H61" s="7"/>
      <c r="I61" s="7">
        <v>753053484</v>
      </c>
      <c r="J61" s="7"/>
      <c r="K61" s="7">
        <v>54500</v>
      </c>
      <c r="L61" s="7"/>
      <c r="M61" s="7">
        <v>48214494538</v>
      </c>
      <c r="N61" s="7"/>
      <c r="O61" s="7">
        <v>47461441054</v>
      </c>
      <c r="P61" s="7"/>
      <c r="Q61" s="7">
        <v>753053484</v>
      </c>
    </row>
    <row r="62" spans="1:17">
      <c r="A62" s="1" t="s">
        <v>84</v>
      </c>
      <c r="C62" s="7">
        <v>15000</v>
      </c>
      <c r="D62" s="7"/>
      <c r="E62" s="7">
        <v>12657705375</v>
      </c>
      <c r="F62" s="7"/>
      <c r="G62" s="7">
        <v>12440994660</v>
      </c>
      <c r="H62" s="7"/>
      <c r="I62" s="7">
        <v>216710715</v>
      </c>
      <c r="J62" s="7"/>
      <c r="K62" s="7">
        <v>15000</v>
      </c>
      <c r="L62" s="7"/>
      <c r="M62" s="7">
        <v>12657705375</v>
      </c>
      <c r="N62" s="7"/>
      <c r="O62" s="7">
        <v>12440994660</v>
      </c>
      <c r="P62" s="7"/>
      <c r="Q62" s="7">
        <v>216710715</v>
      </c>
    </row>
    <row r="63" spans="1:17">
      <c r="A63" s="1" t="s">
        <v>97</v>
      </c>
      <c r="C63" s="7">
        <v>16</v>
      </c>
      <c r="D63" s="7"/>
      <c r="E63" s="7">
        <v>11530229</v>
      </c>
      <c r="F63" s="7"/>
      <c r="G63" s="7">
        <v>11300191</v>
      </c>
      <c r="H63" s="7"/>
      <c r="I63" s="7">
        <v>230038</v>
      </c>
      <c r="J63" s="7"/>
      <c r="K63" s="7">
        <v>16</v>
      </c>
      <c r="L63" s="7"/>
      <c r="M63" s="7">
        <v>11530229</v>
      </c>
      <c r="N63" s="7"/>
      <c r="O63" s="7">
        <v>11300191</v>
      </c>
      <c r="P63" s="7"/>
      <c r="Q63" s="7">
        <v>230038</v>
      </c>
    </row>
    <row r="64" spans="1:17">
      <c r="A64" s="1" t="s">
        <v>112</v>
      </c>
      <c r="C64" s="7">
        <v>148164</v>
      </c>
      <c r="D64" s="7"/>
      <c r="E64" s="7">
        <v>135550672726</v>
      </c>
      <c r="F64" s="7"/>
      <c r="G64" s="7">
        <v>132817600114</v>
      </c>
      <c r="H64" s="7"/>
      <c r="I64" s="7">
        <v>2733072612</v>
      </c>
      <c r="J64" s="7"/>
      <c r="K64" s="7">
        <v>148164</v>
      </c>
      <c r="L64" s="7"/>
      <c r="M64" s="7">
        <v>135550672726</v>
      </c>
      <c r="N64" s="7"/>
      <c r="O64" s="7">
        <v>132817600114</v>
      </c>
      <c r="P64" s="7"/>
      <c r="Q64" s="7">
        <v>2733072612</v>
      </c>
    </row>
    <row r="65" spans="1:17">
      <c r="A65" s="1" t="s">
        <v>90</v>
      </c>
      <c r="C65" s="7">
        <v>36825</v>
      </c>
      <c r="D65" s="7"/>
      <c r="E65" s="7">
        <v>24694050891</v>
      </c>
      <c r="F65" s="7"/>
      <c r="G65" s="7">
        <v>23938538853</v>
      </c>
      <c r="H65" s="7"/>
      <c r="I65" s="7">
        <v>755512038</v>
      </c>
      <c r="J65" s="7"/>
      <c r="K65" s="7">
        <v>36825</v>
      </c>
      <c r="L65" s="7"/>
      <c r="M65" s="7">
        <v>24694050891</v>
      </c>
      <c r="N65" s="7"/>
      <c r="O65" s="7">
        <v>23938538853</v>
      </c>
      <c r="P65" s="7"/>
      <c r="Q65" s="7">
        <v>755512038</v>
      </c>
    </row>
    <row r="66" spans="1:17">
      <c r="A66" s="1" t="s">
        <v>101</v>
      </c>
      <c r="C66" s="7">
        <v>9600</v>
      </c>
      <c r="D66" s="7"/>
      <c r="E66" s="7">
        <v>6781938550</v>
      </c>
      <c r="F66" s="7"/>
      <c r="G66" s="7">
        <v>6578359456</v>
      </c>
      <c r="H66" s="7"/>
      <c r="I66" s="7">
        <v>203579094</v>
      </c>
      <c r="J66" s="7"/>
      <c r="K66" s="7">
        <v>9600</v>
      </c>
      <c r="L66" s="7"/>
      <c r="M66" s="7">
        <v>6781938550</v>
      </c>
      <c r="N66" s="7"/>
      <c r="O66" s="7">
        <v>6578359456</v>
      </c>
      <c r="P66" s="7"/>
      <c r="Q66" s="7">
        <v>203579094</v>
      </c>
    </row>
    <row r="67" spans="1:17">
      <c r="A67" s="1" t="s">
        <v>103</v>
      </c>
      <c r="C67" s="7">
        <v>112600</v>
      </c>
      <c r="D67" s="7"/>
      <c r="E67" s="7">
        <v>76741004171</v>
      </c>
      <c r="F67" s="7"/>
      <c r="G67" s="7">
        <v>75090587363</v>
      </c>
      <c r="H67" s="7"/>
      <c r="I67" s="7">
        <v>1650416808</v>
      </c>
      <c r="J67" s="7"/>
      <c r="K67" s="7">
        <v>112600</v>
      </c>
      <c r="L67" s="7"/>
      <c r="M67" s="7">
        <v>76741004171</v>
      </c>
      <c r="N67" s="7"/>
      <c r="O67" s="7">
        <v>75090587363</v>
      </c>
      <c r="P67" s="7"/>
      <c r="Q67" s="7">
        <v>1650416808</v>
      </c>
    </row>
    <row r="68" spans="1:17">
      <c r="A68" s="1" t="s">
        <v>75</v>
      </c>
      <c r="C68" s="7">
        <v>23100</v>
      </c>
      <c r="D68" s="7"/>
      <c r="E68" s="7">
        <v>15386892620</v>
      </c>
      <c r="F68" s="7"/>
      <c r="G68" s="7">
        <v>15015280986</v>
      </c>
      <c r="H68" s="7"/>
      <c r="I68" s="7">
        <v>371611634</v>
      </c>
      <c r="J68" s="7"/>
      <c r="K68" s="7">
        <v>23100</v>
      </c>
      <c r="L68" s="7"/>
      <c r="M68" s="7">
        <v>15386892620</v>
      </c>
      <c r="N68" s="7"/>
      <c r="O68" s="7">
        <v>15015280986</v>
      </c>
      <c r="P68" s="7"/>
      <c r="Q68" s="7">
        <v>371611634</v>
      </c>
    </row>
    <row r="69" spans="1:17">
      <c r="A69" s="1" t="s">
        <v>72</v>
      </c>
      <c r="C69" s="7">
        <v>277780</v>
      </c>
      <c r="D69" s="7"/>
      <c r="E69" s="7">
        <v>161969155968</v>
      </c>
      <c r="F69" s="7"/>
      <c r="G69" s="7">
        <v>155050910327</v>
      </c>
      <c r="H69" s="7"/>
      <c r="I69" s="7">
        <v>6918245641</v>
      </c>
      <c r="J69" s="7"/>
      <c r="K69" s="7">
        <v>277780</v>
      </c>
      <c r="L69" s="7"/>
      <c r="M69" s="7">
        <v>161969155968</v>
      </c>
      <c r="N69" s="7"/>
      <c r="O69" s="7">
        <v>155050910327</v>
      </c>
      <c r="P69" s="7"/>
      <c r="Q69" s="7">
        <v>6918245641</v>
      </c>
    </row>
    <row r="70" spans="1:17">
      <c r="A70" s="1" t="s">
        <v>125</v>
      </c>
      <c r="C70" s="7">
        <v>54020</v>
      </c>
      <c r="D70" s="7"/>
      <c r="E70" s="7">
        <v>50607565715</v>
      </c>
      <c r="F70" s="7"/>
      <c r="G70" s="7">
        <v>50010514961</v>
      </c>
      <c r="H70" s="7"/>
      <c r="I70" s="7">
        <v>597050754</v>
      </c>
      <c r="J70" s="7"/>
      <c r="K70" s="7">
        <v>54020</v>
      </c>
      <c r="L70" s="7"/>
      <c r="M70" s="7">
        <v>50607565715</v>
      </c>
      <c r="N70" s="7"/>
      <c r="O70" s="7">
        <v>50010514961</v>
      </c>
      <c r="P70" s="7"/>
      <c r="Q70" s="7">
        <v>597050754</v>
      </c>
    </row>
    <row r="71" spans="1:17">
      <c r="A71" s="1" t="s">
        <v>87</v>
      </c>
      <c r="C71" s="7">
        <v>90132</v>
      </c>
      <c r="D71" s="7"/>
      <c r="E71" s="7">
        <v>62688060209</v>
      </c>
      <c r="F71" s="7"/>
      <c r="G71" s="7">
        <v>60923595516</v>
      </c>
      <c r="H71" s="7"/>
      <c r="I71" s="7">
        <v>1764464693</v>
      </c>
      <c r="J71" s="7"/>
      <c r="K71" s="7">
        <v>90132</v>
      </c>
      <c r="L71" s="7"/>
      <c r="M71" s="7">
        <v>62688060209</v>
      </c>
      <c r="N71" s="7"/>
      <c r="O71" s="7">
        <v>60923595516</v>
      </c>
      <c r="P71" s="7"/>
      <c r="Q71" s="7">
        <v>1764464693</v>
      </c>
    </row>
    <row r="72" spans="1:17" ht="24.75" thickBot="1">
      <c r="C72" s="7"/>
      <c r="D72" s="7"/>
      <c r="E72" s="8">
        <f>SUM(E8:E71)</f>
        <v>4258457231193</v>
      </c>
      <c r="F72" s="7"/>
      <c r="G72" s="8">
        <f>SUM(G8:G71)</f>
        <v>3851966995841</v>
      </c>
      <c r="H72" s="7"/>
      <c r="I72" s="8">
        <f>SUM(I8:I71)</f>
        <v>406490235353</v>
      </c>
      <c r="J72" s="7"/>
      <c r="K72" s="7"/>
      <c r="L72" s="7"/>
      <c r="M72" s="8">
        <f>SUM(M8:M71)</f>
        <v>4258457231193</v>
      </c>
      <c r="N72" s="7"/>
      <c r="O72" s="8">
        <f>SUM(O8:O71)</f>
        <v>3851966995841</v>
      </c>
      <c r="P72" s="7"/>
      <c r="Q72" s="8">
        <f>SUM(Q8:Q71)</f>
        <v>406490235353</v>
      </c>
    </row>
    <row r="73" spans="1:17" ht="24.75" thickTop="1">
      <c r="I73" s="14"/>
      <c r="J73" s="14"/>
      <c r="K73" s="14"/>
      <c r="L73" s="14"/>
      <c r="M73" s="14"/>
      <c r="N73" s="14"/>
      <c r="O73" s="14"/>
      <c r="P73" s="14"/>
      <c r="Q73" s="14"/>
    </row>
    <row r="76" spans="1:17">
      <c r="I76" s="14"/>
      <c r="J76" s="14"/>
      <c r="K76" s="14"/>
      <c r="L76" s="14"/>
      <c r="M76" s="14"/>
      <c r="N76" s="14"/>
      <c r="O76" s="14"/>
      <c r="P76" s="14"/>
      <c r="Q76" s="1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6"/>
  <sheetViews>
    <sheetView rightToLeft="1" workbookViewId="0">
      <selection activeCell="G50" sqref="G50"/>
    </sheetView>
  </sheetViews>
  <sheetFormatPr defaultRowHeight="24"/>
  <cols>
    <col min="1" max="1" width="32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147</v>
      </c>
      <c r="D6" s="16" t="s">
        <v>147</v>
      </c>
      <c r="E6" s="16" t="s">
        <v>147</v>
      </c>
      <c r="F6" s="16" t="s">
        <v>147</v>
      </c>
      <c r="G6" s="16" t="s">
        <v>147</v>
      </c>
      <c r="H6" s="16" t="s">
        <v>147</v>
      </c>
      <c r="I6" s="16" t="s">
        <v>147</v>
      </c>
      <c r="K6" s="16" t="s">
        <v>148</v>
      </c>
      <c r="L6" s="16" t="s">
        <v>148</v>
      </c>
      <c r="M6" s="16" t="s">
        <v>148</v>
      </c>
      <c r="N6" s="16" t="s">
        <v>148</v>
      </c>
      <c r="O6" s="16" t="s">
        <v>148</v>
      </c>
      <c r="P6" s="16" t="s">
        <v>148</v>
      </c>
      <c r="Q6" s="16" t="s">
        <v>148</v>
      </c>
    </row>
    <row r="7" spans="1:17" ht="24.75">
      <c r="A7" s="16" t="s">
        <v>3</v>
      </c>
      <c r="C7" s="16" t="s">
        <v>7</v>
      </c>
      <c r="E7" s="16" t="s">
        <v>161</v>
      </c>
      <c r="G7" s="16" t="s">
        <v>162</v>
      </c>
      <c r="I7" s="16" t="s">
        <v>164</v>
      </c>
      <c r="K7" s="16" t="s">
        <v>7</v>
      </c>
      <c r="M7" s="16" t="s">
        <v>161</v>
      </c>
      <c r="O7" s="16" t="s">
        <v>162</v>
      </c>
      <c r="Q7" s="16" t="s">
        <v>164</v>
      </c>
    </row>
    <row r="8" spans="1:17">
      <c r="A8" s="1" t="s">
        <v>33</v>
      </c>
      <c r="C8" s="7">
        <v>241750</v>
      </c>
      <c r="D8" s="7"/>
      <c r="E8" s="7">
        <v>1655140189</v>
      </c>
      <c r="F8" s="7"/>
      <c r="G8" s="7">
        <v>1417838365</v>
      </c>
      <c r="H8" s="7"/>
      <c r="I8" s="7">
        <v>237301824</v>
      </c>
      <c r="J8" s="7"/>
      <c r="K8" s="7">
        <v>241750</v>
      </c>
      <c r="L8" s="7"/>
      <c r="M8" s="7">
        <v>1655140189</v>
      </c>
      <c r="N8" s="7"/>
      <c r="O8" s="7">
        <v>1417838365</v>
      </c>
      <c r="P8" s="7"/>
      <c r="Q8" s="7">
        <v>237301824</v>
      </c>
    </row>
    <row r="9" spans="1:17">
      <c r="A9" s="1" t="s">
        <v>49</v>
      </c>
      <c r="C9" s="7">
        <v>263723</v>
      </c>
      <c r="D9" s="7"/>
      <c r="E9" s="7">
        <v>11128677147</v>
      </c>
      <c r="F9" s="7"/>
      <c r="G9" s="7">
        <v>9786203151</v>
      </c>
      <c r="H9" s="7"/>
      <c r="I9" s="7">
        <v>1342473996</v>
      </c>
      <c r="J9" s="7"/>
      <c r="K9" s="7">
        <v>263723</v>
      </c>
      <c r="L9" s="7"/>
      <c r="M9" s="7">
        <v>11128677147</v>
      </c>
      <c r="N9" s="7"/>
      <c r="O9" s="7">
        <v>9786203151</v>
      </c>
      <c r="P9" s="7"/>
      <c r="Q9" s="7">
        <v>1342473996</v>
      </c>
    </row>
    <row r="10" spans="1:17">
      <c r="A10" s="1" t="s">
        <v>54</v>
      </c>
      <c r="C10" s="7">
        <v>794190</v>
      </c>
      <c r="D10" s="7"/>
      <c r="E10" s="7">
        <v>4697314209</v>
      </c>
      <c r="F10" s="7"/>
      <c r="G10" s="7">
        <v>4262319211</v>
      </c>
      <c r="H10" s="7"/>
      <c r="I10" s="7">
        <v>434994998</v>
      </c>
      <c r="J10" s="7"/>
      <c r="K10" s="7">
        <v>794190</v>
      </c>
      <c r="L10" s="7"/>
      <c r="M10" s="7">
        <v>4697314209</v>
      </c>
      <c r="N10" s="7"/>
      <c r="O10" s="7">
        <v>4262319211</v>
      </c>
      <c r="P10" s="7"/>
      <c r="Q10" s="7">
        <v>434994998</v>
      </c>
    </row>
    <row r="11" spans="1:17">
      <c r="A11" s="1" t="s">
        <v>27</v>
      </c>
      <c r="C11" s="7">
        <v>67101</v>
      </c>
      <c r="D11" s="7"/>
      <c r="E11" s="7">
        <v>2101749176</v>
      </c>
      <c r="F11" s="7"/>
      <c r="G11" s="7">
        <v>1907670024</v>
      </c>
      <c r="H11" s="7"/>
      <c r="I11" s="7">
        <v>194079152</v>
      </c>
      <c r="J11" s="7"/>
      <c r="K11" s="7">
        <v>67101</v>
      </c>
      <c r="L11" s="7"/>
      <c r="M11" s="7">
        <v>2101749176</v>
      </c>
      <c r="N11" s="7"/>
      <c r="O11" s="7">
        <v>1907670024</v>
      </c>
      <c r="P11" s="7"/>
      <c r="Q11" s="7">
        <v>194079152</v>
      </c>
    </row>
    <row r="12" spans="1:17">
      <c r="A12" s="1" t="s">
        <v>47</v>
      </c>
      <c r="C12" s="7">
        <v>1628470</v>
      </c>
      <c r="D12" s="7"/>
      <c r="E12" s="7">
        <v>41181880398</v>
      </c>
      <c r="F12" s="7"/>
      <c r="G12" s="7">
        <v>41036088061</v>
      </c>
      <c r="H12" s="7"/>
      <c r="I12" s="7">
        <v>145792337</v>
      </c>
      <c r="J12" s="7"/>
      <c r="K12" s="7">
        <v>1628470</v>
      </c>
      <c r="L12" s="7"/>
      <c r="M12" s="7">
        <v>41181880398</v>
      </c>
      <c r="N12" s="7"/>
      <c r="O12" s="7">
        <v>41036088061</v>
      </c>
      <c r="P12" s="7"/>
      <c r="Q12" s="7">
        <v>145792337</v>
      </c>
    </row>
    <row r="13" spans="1:17">
      <c r="A13" s="1" t="s">
        <v>55</v>
      </c>
      <c r="C13" s="7">
        <v>147655</v>
      </c>
      <c r="D13" s="7"/>
      <c r="E13" s="7">
        <v>3698269200</v>
      </c>
      <c r="F13" s="7"/>
      <c r="G13" s="7">
        <v>2979561988</v>
      </c>
      <c r="H13" s="7"/>
      <c r="I13" s="7">
        <v>718707212</v>
      </c>
      <c r="J13" s="7"/>
      <c r="K13" s="7">
        <v>147655</v>
      </c>
      <c r="L13" s="7"/>
      <c r="M13" s="7">
        <v>3698269200</v>
      </c>
      <c r="N13" s="7"/>
      <c r="O13" s="7">
        <v>2979561988</v>
      </c>
      <c r="P13" s="7"/>
      <c r="Q13" s="7">
        <v>718707212</v>
      </c>
    </row>
    <row r="14" spans="1:17">
      <c r="A14" s="1" t="s">
        <v>29</v>
      </c>
      <c r="C14" s="7">
        <v>417248</v>
      </c>
      <c r="D14" s="7"/>
      <c r="E14" s="7">
        <v>17884683148</v>
      </c>
      <c r="F14" s="7"/>
      <c r="G14" s="7">
        <v>14305257763</v>
      </c>
      <c r="H14" s="7"/>
      <c r="I14" s="7">
        <v>3579425385</v>
      </c>
      <c r="J14" s="7"/>
      <c r="K14" s="7">
        <v>417248</v>
      </c>
      <c r="L14" s="7"/>
      <c r="M14" s="7">
        <v>17884683148</v>
      </c>
      <c r="N14" s="7"/>
      <c r="O14" s="7">
        <v>14305257763</v>
      </c>
      <c r="P14" s="7"/>
      <c r="Q14" s="7">
        <v>3579425385</v>
      </c>
    </row>
    <row r="15" spans="1:17">
      <c r="A15" s="1" t="s">
        <v>45</v>
      </c>
      <c r="C15" s="7">
        <v>3294019</v>
      </c>
      <c r="D15" s="7"/>
      <c r="E15" s="7">
        <v>20587953161</v>
      </c>
      <c r="F15" s="7"/>
      <c r="G15" s="7">
        <v>19286331336</v>
      </c>
      <c r="H15" s="7"/>
      <c r="I15" s="7">
        <v>1301621825</v>
      </c>
      <c r="J15" s="7"/>
      <c r="K15" s="7">
        <v>3294019</v>
      </c>
      <c r="L15" s="7"/>
      <c r="M15" s="7">
        <v>20587953161</v>
      </c>
      <c r="N15" s="7"/>
      <c r="O15" s="7">
        <v>19286331336</v>
      </c>
      <c r="P15" s="7"/>
      <c r="Q15" s="7">
        <v>1301621825</v>
      </c>
    </row>
    <row r="16" spans="1:17">
      <c r="A16" s="1" t="s">
        <v>16</v>
      </c>
      <c r="C16" s="7">
        <v>399554</v>
      </c>
      <c r="D16" s="7"/>
      <c r="E16" s="7">
        <v>3591639351</v>
      </c>
      <c r="F16" s="7"/>
      <c r="G16" s="7">
        <v>3264792095</v>
      </c>
      <c r="H16" s="7"/>
      <c r="I16" s="7">
        <v>326847256</v>
      </c>
      <c r="J16" s="7"/>
      <c r="K16" s="7">
        <v>399554</v>
      </c>
      <c r="L16" s="7"/>
      <c r="M16" s="7">
        <v>3591639351</v>
      </c>
      <c r="N16" s="7"/>
      <c r="O16" s="7">
        <v>3264792095</v>
      </c>
      <c r="P16" s="7"/>
      <c r="Q16" s="7">
        <v>326847256</v>
      </c>
    </row>
    <row r="17" spans="1:17">
      <c r="A17" s="1" t="s">
        <v>52</v>
      </c>
      <c r="C17" s="7">
        <v>51510</v>
      </c>
      <c r="D17" s="7"/>
      <c r="E17" s="7">
        <v>4429796406</v>
      </c>
      <c r="F17" s="7"/>
      <c r="G17" s="7">
        <v>4129563528</v>
      </c>
      <c r="H17" s="7"/>
      <c r="I17" s="7">
        <v>300232878</v>
      </c>
      <c r="J17" s="7"/>
      <c r="K17" s="7">
        <v>51510</v>
      </c>
      <c r="L17" s="7"/>
      <c r="M17" s="7">
        <v>4429796406</v>
      </c>
      <c r="N17" s="7"/>
      <c r="O17" s="7">
        <v>4129563528</v>
      </c>
      <c r="P17" s="7"/>
      <c r="Q17" s="7">
        <v>300232878</v>
      </c>
    </row>
    <row r="18" spans="1:17">
      <c r="A18" s="1" t="s">
        <v>37</v>
      </c>
      <c r="C18" s="7">
        <v>1048533</v>
      </c>
      <c r="D18" s="7"/>
      <c r="E18" s="7">
        <v>25659624982</v>
      </c>
      <c r="F18" s="7"/>
      <c r="G18" s="7">
        <v>25848896815</v>
      </c>
      <c r="H18" s="7"/>
      <c r="I18" s="7">
        <v>-189271833</v>
      </c>
      <c r="J18" s="7"/>
      <c r="K18" s="7">
        <v>1048533</v>
      </c>
      <c r="L18" s="7"/>
      <c r="M18" s="7">
        <v>25659624982</v>
      </c>
      <c r="N18" s="7"/>
      <c r="O18" s="7">
        <v>25848896815</v>
      </c>
      <c r="P18" s="7"/>
      <c r="Q18" s="7">
        <v>-189271833</v>
      </c>
    </row>
    <row r="19" spans="1:17">
      <c r="A19" s="1" t="s">
        <v>38</v>
      </c>
      <c r="C19" s="7">
        <v>32363</v>
      </c>
      <c r="D19" s="7"/>
      <c r="E19" s="7">
        <v>2165916376</v>
      </c>
      <c r="F19" s="7"/>
      <c r="G19" s="7">
        <v>1946311628</v>
      </c>
      <c r="H19" s="7"/>
      <c r="I19" s="7">
        <v>219604748</v>
      </c>
      <c r="J19" s="7"/>
      <c r="K19" s="7">
        <v>32363</v>
      </c>
      <c r="L19" s="7"/>
      <c r="M19" s="7">
        <v>2165916376</v>
      </c>
      <c r="N19" s="7"/>
      <c r="O19" s="7">
        <v>1946311628</v>
      </c>
      <c r="P19" s="7"/>
      <c r="Q19" s="7">
        <v>219604748</v>
      </c>
    </row>
    <row r="20" spans="1:17">
      <c r="A20" s="1" t="s">
        <v>51</v>
      </c>
      <c r="C20" s="7">
        <v>6500000</v>
      </c>
      <c r="D20" s="7"/>
      <c r="E20" s="7">
        <v>51862570650</v>
      </c>
      <c r="F20" s="7"/>
      <c r="G20" s="7">
        <v>25959142366</v>
      </c>
      <c r="H20" s="7"/>
      <c r="I20" s="7">
        <v>25903428284</v>
      </c>
      <c r="J20" s="7"/>
      <c r="K20" s="7">
        <v>6500000</v>
      </c>
      <c r="L20" s="7"/>
      <c r="M20" s="7">
        <v>51862570650</v>
      </c>
      <c r="N20" s="7"/>
      <c r="O20" s="7">
        <v>25959142366</v>
      </c>
      <c r="P20" s="7"/>
      <c r="Q20" s="7">
        <v>25903428284</v>
      </c>
    </row>
    <row r="21" spans="1:17">
      <c r="A21" s="1" t="s">
        <v>15</v>
      </c>
      <c r="C21" s="7">
        <v>871929</v>
      </c>
      <c r="D21" s="7"/>
      <c r="E21" s="7">
        <v>4006761880</v>
      </c>
      <c r="F21" s="7"/>
      <c r="G21" s="7">
        <v>3404558733</v>
      </c>
      <c r="H21" s="7"/>
      <c r="I21" s="7">
        <v>602203147</v>
      </c>
      <c r="J21" s="7"/>
      <c r="K21" s="7">
        <v>871929</v>
      </c>
      <c r="L21" s="7"/>
      <c r="M21" s="7">
        <v>4006761880</v>
      </c>
      <c r="N21" s="7"/>
      <c r="O21" s="7">
        <v>3404558733</v>
      </c>
      <c r="P21" s="7"/>
      <c r="Q21" s="7">
        <v>602203147</v>
      </c>
    </row>
    <row r="22" spans="1:17">
      <c r="A22" s="1" t="s">
        <v>21</v>
      </c>
      <c r="C22" s="7">
        <v>495317</v>
      </c>
      <c r="D22" s="7"/>
      <c r="E22" s="7">
        <v>17377722578</v>
      </c>
      <c r="F22" s="7"/>
      <c r="G22" s="7">
        <v>15869080683</v>
      </c>
      <c r="H22" s="7"/>
      <c r="I22" s="7">
        <v>1508641895</v>
      </c>
      <c r="J22" s="7"/>
      <c r="K22" s="7">
        <v>495317</v>
      </c>
      <c r="L22" s="7"/>
      <c r="M22" s="7">
        <v>17377722578</v>
      </c>
      <c r="N22" s="7"/>
      <c r="O22" s="7">
        <v>15869080683</v>
      </c>
      <c r="P22" s="7"/>
      <c r="Q22" s="7">
        <v>1508641895</v>
      </c>
    </row>
    <row r="23" spans="1:17">
      <c r="A23" s="1" t="s">
        <v>48</v>
      </c>
      <c r="C23" s="7">
        <v>157254</v>
      </c>
      <c r="D23" s="7"/>
      <c r="E23" s="7">
        <v>3915774394</v>
      </c>
      <c r="F23" s="7"/>
      <c r="G23" s="7">
        <v>3545299921</v>
      </c>
      <c r="H23" s="7"/>
      <c r="I23" s="7">
        <v>370474473</v>
      </c>
      <c r="J23" s="7"/>
      <c r="K23" s="7">
        <v>157254</v>
      </c>
      <c r="L23" s="7"/>
      <c r="M23" s="7">
        <v>3915774394</v>
      </c>
      <c r="N23" s="7"/>
      <c r="O23" s="7">
        <v>3545299921</v>
      </c>
      <c r="P23" s="7"/>
      <c r="Q23" s="7">
        <v>370474473</v>
      </c>
    </row>
    <row r="24" spans="1:17">
      <c r="A24" s="1" t="s">
        <v>32</v>
      </c>
      <c r="C24" s="7">
        <v>796813</v>
      </c>
      <c r="D24" s="7"/>
      <c r="E24" s="7">
        <v>3531056871</v>
      </c>
      <c r="F24" s="7"/>
      <c r="G24" s="7">
        <v>3095417231</v>
      </c>
      <c r="H24" s="7"/>
      <c r="I24" s="7">
        <v>435639640</v>
      </c>
      <c r="J24" s="7"/>
      <c r="K24" s="7">
        <v>796813</v>
      </c>
      <c r="L24" s="7"/>
      <c r="M24" s="7">
        <v>3531056871</v>
      </c>
      <c r="N24" s="7"/>
      <c r="O24" s="7">
        <v>3095417231</v>
      </c>
      <c r="P24" s="7"/>
      <c r="Q24" s="7">
        <v>435639640</v>
      </c>
    </row>
    <row r="25" spans="1:17">
      <c r="A25" s="1" t="s">
        <v>23</v>
      </c>
      <c r="C25" s="7">
        <v>1106052</v>
      </c>
      <c r="D25" s="7"/>
      <c r="E25" s="7">
        <v>7402539169</v>
      </c>
      <c r="F25" s="7"/>
      <c r="G25" s="7">
        <v>6871693683</v>
      </c>
      <c r="H25" s="7"/>
      <c r="I25" s="7">
        <v>530845486</v>
      </c>
      <c r="J25" s="7"/>
      <c r="K25" s="7">
        <v>1106052</v>
      </c>
      <c r="L25" s="7"/>
      <c r="M25" s="7">
        <v>7402539169</v>
      </c>
      <c r="N25" s="7"/>
      <c r="O25" s="7">
        <v>6871693683</v>
      </c>
      <c r="P25" s="7"/>
      <c r="Q25" s="7">
        <v>530845486</v>
      </c>
    </row>
    <row r="26" spans="1:17">
      <c r="A26" s="1" t="s">
        <v>35</v>
      </c>
      <c r="C26" s="7">
        <v>89946</v>
      </c>
      <c r="D26" s="7"/>
      <c r="E26" s="7">
        <v>5240232726</v>
      </c>
      <c r="F26" s="7"/>
      <c r="G26" s="7">
        <v>4179665407</v>
      </c>
      <c r="H26" s="7"/>
      <c r="I26" s="7">
        <v>1060567319</v>
      </c>
      <c r="J26" s="7"/>
      <c r="K26" s="7">
        <v>89946</v>
      </c>
      <c r="L26" s="7"/>
      <c r="M26" s="7">
        <v>5240232726</v>
      </c>
      <c r="N26" s="7"/>
      <c r="O26" s="7">
        <v>4179665407</v>
      </c>
      <c r="P26" s="7"/>
      <c r="Q26" s="7">
        <v>1060567319</v>
      </c>
    </row>
    <row r="27" spans="1:17">
      <c r="A27" s="1" t="s">
        <v>36</v>
      </c>
      <c r="C27" s="7">
        <v>100357</v>
      </c>
      <c r="D27" s="7"/>
      <c r="E27" s="7">
        <v>3492811557</v>
      </c>
      <c r="F27" s="7"/>
      <c r="G27" s="7">
        <v>3233217574</v>
      </c>
      <c r="H27" s="7"/>
      <c r="I27" s="7">
        <v>259593983</v>
      </c>
      <c r="J27" s="7"/>
      <c r="K27" s="7">
        <v>100357</v>
      </c>
      <c r="L27" s="7"/>
      <c r="M27" s="7">
        <v>3492811557</v>
      </c>
      <c r="N27" s="7"/>
      <c r="O27" s="7">
        <v>3233217574</v>
      </c>
      <c r="P27" s="7"/>
      <c r="Q27" s="7">
        <v>259593983</v>
      </c>
    </row>
    <row r="28" spans="1:17">
      <c r="A28" s="1" t="s">
        <v>19</v>
      </c>
      <c r="C28" s="7">
        <v>1848143</v>
      </c>
      <c r="D28" s="7"/>
      <c r="E28" s="7">
        <v>31729182139</v>
      </c>
      <c r="F28" s="7"/>
      <c r="G28" s="7">
        <v>27061168668</v>
      </c>
      <c r="H28" s="7"/>
      <c r="I28" s="7">
        <v>4668013471</v>
      </c>
      <c r="J28" s="7"/>
      <c r="K28" s="7">
        <v>1848143</v>
      </c>
      <c r="L28" s="7"/>
      <c r="M28" s="7">
        <v>31729182139</v>
      </c>
      <c r="N28" s="7"/>
      <c r="O28" s="7">
        <v>27061168668</v>
      </c>
      <c r="P28" s="7"/>
      <c r="Q28" s="7">
        <v>4668013471</v>
      </c>
    </row>
    <row r="29" spans="1:17">
      <c r="A29" s="1" t="s">
        <v>30</v>
      </c>
      <c r="C29" s="7">
        <v>1271299</v>
      </c>
      <c r="D29" s="7"/>
      <c r="E29" s="7">
        <v>1797024643</v>
      </c>
      <c r="F29" s="7"/>
      <c r="G29" s="7">
        <v>1635272795</v>
      </c>
      <c r="H29" s="7"/>
      <c r="I29" s="7">
        <v>161751848</v>
      </c>
      <c r="J29" s="7"/>
      <c r="K29" s="7">
        <v>1271299</v>
      </c>
      <c r="L29" s="7"/>
      <c r="M29" s="7">
        <v>1797024643</v>
      </c>
      <c r="N29" s="7"/>
      <c r="O29" s="7">
        <v>1635272795</v>
      </c>
      <c r="P29" s="7"/>
      <c r="Q29" s="7">
        <v>161751848</v>
      </c>
    </row>
    <row r="30" spans="1:17">
      <c r="A30" s="1" t="s">
        <v>31</v>
      </c>
      <c r="C30" s="7">
        <v>931047</v>
      </c>
      <c r="D30" s="7"/>
      <c r="E30" s="7">
        <v>15481345061</v>
      </c>
      <c r="F30" s="7"/>
      <c r="G30" s="7">
        <v>13188478601</v>
      </c>
      <c r="H30" s="7"/>
      <c r="I30" s="7">
        <v>2292866460</v>
      </c>
      <c r="J30" s="7"/>
      <c r="K30" s="7">
        <v>931047</v>
      </c>
      <c r="L30" s="7"/>
      <c r="M30" s="7">
        <v>15481345061</v>
      </c>
      <c r="N30" s="7"/>
      <c r="O30" s="7">
        <v>13188478601</v>
      </c>
      <c r="P30" s="7"/>
      <c r="Q30" s="7">
        <v>2292866460</v>
      </c>
    </row>
    <row r="31" spans="1:17">
      <c r="A31" s="1" t="s">
        <v>56</v>
      </c>
      <c r="C31" s="7">
        <v>142581</v>
      </c>
      <c r="D31" s="7"/>
      <c r="E31" s="7">
        <v>4250662337</v>
      </c>
      <c r="F31" s="7"/>
      <c r="G31" s="7">
        <v>3502213624</v>
      </c>
      <c r="H31" s="7"/>
      <c r="I31" s="7">
        <v>748448713</v>
      </c>
      <c r="J31" s="7"/>
      <c r="K31" s="7">
        <v>142581</v>
      </c>
      <c r="L31" s="7"/>
      <c r="M31" s="7">
        <v>4250662337</v>
      </c>
      <c r="N31" s="7"/>
      <c r="O31" s="7">
        <v>3502213624</v>
      </c>
      <c r="P31" s="7"/>
      <c r="Q31" s="7">
        <v>748448713</v>
      </c>
    </row>
    <row r="32" spans="1:17">
      <c r="A32" s="1" t="s">
        <v>42</v>
      </c>
      <c r="C32" s="7">
        <v>6115748</v>
      </c>
      <c r="D32" s="7"/>
      <c r="E32" s="7">
        <v>24308212228</v>
      </c>
      <c r="F32" s="7"/>
      <c r="G32" s="7">
        <v>24694357156</v>
      </c>
      <c r="H32" s="7"/>
      <c r="I32" s="7">
        <v>-386144928</v>
      </c>
      <c r="J32" s="7"/>
      <c r="K32" s="7">
        <v>6115748</v>
      </c>
      <c r="L32" s="7"/>
      <c r="M32" s="7">
        <v>24308212228</v>
      </c>
      <c r="N32" s="7"/>
      <c r="O32" s="7">
        <v>24694357156</v>
      </c>
      <c r="P32" s="7"/>
      <c r="Q32" s="7">
        <v>-386144928</v>
      </c>
    </row>
    <row r="33" spans="1:17">
      <c r="A33" s="1" t="s">
        <v>22</v>
      </c>
      <c r="C33" s="7">
        <v>660188</v>
      </c>
      <c r="D33" s="7"/>
      <c r="E33" s="7">
        <v>29882176765</v>
      </c>
      <c r="F33" s="7"/>
      <c r="G33" s="7">
        <v>24603182950</v>
      </c>
      <c r="H33" s="7"/>
      <c r="I33" s="7">
        <v>5278993815</v>
      </c>
      <c r="J33" s="7"/>
      <c r="K33" s="7">
        <v>660188</v>
      </c>
      <c r="L33" s="7"/>
      <c r="M33" s="7">
        <v>29882176765</v>
      </c>
      <c r="N33" s="7"/>
      <c r="O33" s="7">
        <v>24603182950</v>
      </c>
      <c r="P33" s="7"/>
      <c r="Q33" s="7">
        <v>5278993815</v>
      </c>
    </row>
    <row r="34" spans="1:17">
      <c r="A34" s="1" t="s">
        <v>57</v>
      </c>
      <c r="C34" s="7">
        <v>94425</v>
      </c>
      <c r="D34" s="7"/>
      <c r="E34" s="7">
        <v>4143120407</v>
      </c>
      <c r="F34" s="7"/>
      <c r="G34" s="7">
        <v>3299290466</v>
      </c>
      <c r="H34" s="7"/>
      <c r="I34" s="7">
        <v>843829941</v>
      </c>
      <c r="J34" s="7"/>
      <c r="K34" s="7">
        <v>94425</v>
      </c>
      <c r="L34" s="7"/>
      <c r="M34" s="7">
        <v>4143120407</v>
      </c>
      <c r="N34" s="7"/>
      <c r="O34" s="7">
        <v>3299290466</v>
      </c>
      <c r="P34" s="7"/>
      <c r="Q34" s="7">
        <v>843829941</v>
      </c>
    </row>
    <row r="35" spans="1:17">
      <c r="A35" s="1" t="s">
        <v>26</v>
      </c>
      <c r="C35" s="7">
        <v>63408</v>
      </c>
      <c r="D35" s="7"/>
      <c r="E35" s="7">
        <v>945275031</v>
      </c>
      <c r="F35" s="7"/>
      <c r="G35" s="7">
        <v>827593383</v>
      </c>
      <c r="H35" s="7"/>
      <c r="I35" s="7">
        <v>117681648</v>
      </c>
      <c r="J35" s="7"/>
      <c r="K35" s="7">
        <v>63408</v>
      </c>
      <c r="L35" s="7"/>
      <c r="M35" s="7">
        <v>945275031</v>
      </c>
      <c r="N35" s="7"/>
      <c r="O35" s="7">
        <v>827593383</v>
      </c>
      <c r="P35" s="7"/>
      <c r="Q35" s="7">
        <v>117681648</v>
      </c>
    </row>
    <row r="36" spans="1:17">
      <c r="A36" s="1" t="s">
        <v>17</v>
      </c>
      <c r="C36" s="7">
        <v>32524</v>
      </c>
      <c r="D36" s="7"/>
      <c r="E36" s="7">
        <v>3171233272</v>
      </c>
      <c r="F36" s="7"/>
      <c r="G36" s="7">
        <v>2762639703</v>
      </c>
      <c r="H36" s="7"/>
      <c r="I36" s="7">
        <v>408593569</v>
      </c>
      <c r="J36" s="7"/>
      <c r="K36" s="7">
        <v>32524</v>
      </c>
      <c r="L36" s="7"/>
      <c r="M36" s="7">
        <v>3171233272</v>
      </c>
      <c r="N36" s="7"/>
      <c r="O36" s="7">
        <v>2762639703</v>
      </c>
      <c r="P36" s="7"/>
      <c r="Q36" s="7">
        <v>408593569</v>
      </c>
    </row>
    <row r="37" spans="1:17">
      <c r="A37" s="1" t="s">
        <v>40</v>
      </c>
      <c r="C37" s="7">
        <v>207427</v>
      </c>
      <c r="D37" s="7"/>
      <c r="E37" s="7">
        <v>5791956058</v>
      </c>
      <c r="F37" s="7"/>
      <c r="G37" s="7">
        <v>4684700630</v>
      </c>
      <c r="H37" s="7"/>
      <c r="I37" s="7">
        <v>1107255428</v>
      </c>
      <c r="J37" s="7"/>
      <c r="K37" s="7">
        <v>207427</v>
      </c>
      <c r="L37" s="7"/>
      <c r="M37" s="7">
        <v>5791956058</v>
      </c>
      <c r="N37" s="7"/>
      <c r="O37" s="7">
        <v>4684700630</v>
      </c>
      <c r="P37" s="7"/>
      <c r="Q37" s="7">
        <v>1107255428</v>
      </c>
    </row>
    <row r="38" spans="1:17">
      <c r="A38" s="1" t="s">
        <v>39</v>
      </c>
      <c r="C38" s="7">
        <v>9590075</v>
      </c>
      <c r="D38" s="7"/>
      <c r="E38" s="7">
        <v>63793010146</v>
      </c>
      <c r="F38" s="7"/>
      <c r="G38" s="7">
        <v>50858629977</v>
      </c>
      <c r="H38" s="7"/>
      <c r="I38" s="7">
        <v>12934380169</v>
      </c>
      <c r="J38" s="7"/>
      <c r="K38" s="7">
        <v>9590075</v>
      </c>
      <c r="L38" s="7"/>
      <c r="M38" s="7">
        <v>63793010146</v>
      </c>
      <c r="N38" s="7"/>
      <c r="O38" s="7">
        <v>50858629977</v>
      </c>
      <c r="P38" s="7"/>
      <c r="Q38" s="7">
        <v>12934380169</v>
      </c>
    </row>
    <row r="39" spans="1:17">
      <c r="A39" s="1" t="s">
        <v>34</v>
      </c>
      <c r="C39" s="7">
        <v>303934</v>
      </c>
      <c r="D39" s="7"/>
      <c r="E39" s="7">
        <v>6161335700</v>
      </c>
      <c r="F39" s="7"/>
      <c r="G39" s="7">
        <v>5580259698</v>
      </c>
      <c r="H39" s="7"/>
      <c r="I39" s="7">
        <v>581076002</v>
      </c>
      <c r="J39" s="7"/>
      <c r="K39" s="7">
        <v>303934</v>
      </c>
      <c r="L39" s="7"/>
      <c r="M39" s="7">
        <v>6161335700</v>
      </c>
      <c r="N39" s="7"/>
      <c r="O39" s="7">
        <v>5580259698</v>
      </c>
      <c r="P39" s="7"/>
      <c r="Q39" s="7">
        <v>581076002</v>
      </c>
    </row>
    <row r="40" spans="1:17">
      <c r="A40" s="1" t="s">
        <v>20</v>
      </c>
      <c r="C40" s="7">
        <v>21569</v>
      </c>
      <c r="D40" s="7"/>
      <c r="E40" s="7">
        <v>4195156593</v>
      </c>
      <c r="F40" s="7"/>
      <c r="G40" s="7">
        <v>3998683916</v>
      </c>
      <c r="H40" s="7"/>
      <c r="I40" s="7">
        <v>196472677</v>
      </c>
      <c r="J40" s="7"/>
      <c r="K40" s="7">
        <v>21569</v>
      </c>
      <c r="L40" s="7"/>
      <c r="M40" s="7">
        <v>4195156593</v>
      </c>
      <c r="N40" s="7"/>
      <c r="O40" s="7">
        <v>3998683916</v>
      </c>
      <c r="P40" s="7"/>
      <c r="Q40" s="7">
        <v>196472677</v>
      </c>
    </row>
    <row r="41" spans="1:17">
      <c r="A41" s="1" t="s">
        <v>53</v>
      </c>
      <c r="C41" s="7">
        <v>566211</v>
      </c>
      <c r="D41" s="7"/>
      <c r="E41" s="7">
        <v>14838459232</v>
      </c>
      <c r="F41" s="7"/>
      <c r="G41" s="7">
        <v>12354382875</v>
      </c>
      <c r="H41" s="7"/>
      <c r="I41" s="7">
        <v>2484076357</v>
      </c>
      <c r="J41" s="7"/>
      <c r="K41" s="7">
        <v>566211</v>
      </c>
      <c r="L41" s="7"/>
      <c r="M41" s="7">
        <v>14838459232</v>
      </c>
      <c r="N41" s="7"/>
      <c r="O41" s="7">
        <v>12354382875</v>
      </c>
      <c r="P41" s="7"/>
      <c r="Q41" s="7">
        <v>2484076357</v>
      </c>
    </row>
    <row r="42" spans="1:17">
      <c r="A42" s="1" t="s">
        <v>46</v>
      </c>
      <c r="C42" s="7">
        <v>2532786</v>
      </c>
      <c r="D42" s="7"/>
      <c r="E42" s="7">
        <v>29079081639</v>
      </c>
      <c r="F42" s="7"/>
      <c r="G42" s="7">
        <v>29532807664</v>
      </c>
      <c r="H42" s="7"/>
      <c r="I42" s="7">
        <v>-453726025</v>
      </c>
      <c r="J42" s="7"/>
      <c r="K42" s="7">
        <v>2532786</v>
      </c>
      <c r="L42" s="7"/>
      <c r="M42" s="7">
        <v>29079081639</v>
      </c>
      <c r="N42" s="7"/>
      <c r="O42" s="7">
        <v>29532807664</v>
      </c>
      <c r="P42" s="7"/>
      <c r="Q42" s="7">
        <v>-453726025</v>
      </c>
    </row>
    <row r="43" spans="1:17">
      <c r="A43" s="1" t="s">
        <v>50</v>
      </c>
      <c r="C43" s="7">
        <v>310814</v>
      </c>
      <c r="D43" s="7"/>
      <c r="E43" s="7">
        <v>8455283198</v>
      </c>
      <c r="F43" s="7"/>
      <c r="G43" s="7">
        <v>6318327229</v>
      </c>
      <c r="H43" s="7"/>
      <c r="I43" s="7">
        <v>2136955969</v>
      </c>
      <c r="J43" s="7"/>
      <c r="K43" s="7">
        <v>310814</v>
      </c>
      <c r="L43" s="7"/>
      <c r="M43" s="7">
        <v>8455283198</v>
      </c>
      <c r="N43" s="7"/>
      <c r="O43" s="7">
        <v>6318327229</v>
      </c>
      <c r="P43" s="7"/>
      <c r="Q43" s="7">
        <v>2136955969</v>
      </c>
    </row>
    <row r="44" spans="1:17">
      <c r="A44" s="1" t="s">
        <v>18</v>
      </c>
      <c r="C44" s="7">
        <v>87849</v>
      </c>
      <c r="D44" s="7"/>
      <c r="E44" s="7">
        <v>4806380456</v>
      </c>
      <c r="F44" s="7"/>
      <c r="G44" s="7">
        <v>4019629515</v>
      </c>
      <c r="H44" s="7"/>
      <c r="I44" s="7">
        <v>786750941</v>
      </c>
      <c r="J44" s="7"/>
      <c r="K44" s="7">
        <v>87849</v>
      </c>
      <c r="L44" s="7"/>
      <c r="M44" s="7">
        <v>4806380456</v>
      </c>
      <c r="N44" s="7"/>
      <c r="O44" s="7">
        <v>4019629515</v>
      </c>
      <c r="P44" s="7"/>
      <c r="Q44" s="7">
        <v>786750941</v>
      </c>
    </row>
    <row r="45" spans="1:17" ht="24.75" thickBot="1">
      <c r="C45" s="7"/>
      <c r="D45" s="7"/>
      <c r="E45" s="8">
        <f>SUM(E8:E44)</f>
        <v>488441008473</v>
      </c>
      <c r="F45" s="7"/>
      <c r="G45" s="8">
        <f>SUM(G8:G44)</f>
        <v>415250528413</v>
      </c>
      <c r="H45" s="7"/>
      <c r="I45" s="8">
        <f>SUM(I8:I44)</f>
        <v>73190480060</v>
      </c>
      <c r="J45" s="7"/>
      <c r="K45" s="7"/>
      <c r="L45" s="7"/>
      <c r="M45" s="8">
        <f>SUM(M8:M44)</f>
        <v>488441008473</v>
      </c>
      <c r="N45" s="7"/>
      <c r="O45" s="8">
        <f>SUM(O8:O44)</f>
        <v>415250528413</v>
      </c>
      <c r="P45" s="7"/>
      <c r="Q45" s="8">
        <f>SUM(Q8:Q44)</f>
        <v>73190480060</v>
      </c>
    </row>
    <row r="46" spans="1:17" ht="24.75" thickTop="1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2023-04-25T09:43:03Z</dcterms:created>
  <dcterms:modified xsi:type="dcterms:W3CDTF">2023-04-30T10:27:11Z</dcterms:modified>
</cp:coreProperties>
</file>