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4\"/>
    </mc:Choice>
  </mc:AlternateContent>
  <xr:revisionPtr revIDLastSave="0" documentId="13_ncr:1_{233B8D44-4F27-4AE1-AD96-1F1156F11CCF}" xr6:coauthVersionLast="47" xr6:coauthVersionMax="47" xr10:uidLastSave="{00000000-0000-0000-0000-000000000000}"/>
  <bookViews>
    <workbookView xWindow="-120" yWindow="-120" windowWidth="29040" windowHeight="15720" tabRatio="915" activeTab="4" xr2:uid="{00000000-000D-0000-FFFF-FFFF00000000}"/>
  </bookViews>
  <sheets>
    <sheet name="سهام" sheetId="1" r:id="rId1"/>
    <sheet name="تبعی" sheetId="2" r:id="rId2"/>
    <sheet name="اوراق " sheetId="3" r:id="rId3"/>
    <sheet name="سپرده" sheetId="6" r:id="rId4"/>
    <sheet name=" درآمدها" sheetId="15" r:id="rId5"/>
    <sheet name="درآمد سرمایه‌گذاری در سهام" sheetId="11" r:id="rId6"/>
    <sheet name="درآمد سرمایه‌گذاری در اوراق بها" sheetId="12" r:id="rId7"/>
    <sheet name="درآمد سپرده بانکی" sheetId="13" r:id="rId8"/>
    <sheet name="سایر درآمدها" sheetId="14" r:id="rId9"/>
    <sheet name="درآمد سود سهام" sheetId="8" r:id="rId10"/>
    <sheet name="سود اوراق بهادار " sheetId="7" r:id="rId11"/>
    <sheet name="سود سپرده بانکی" sheetId="16" r:id="rId12"/>
    <sheet name="درآمد ناشی از فروش" sheetId="10" r:id="rId13"/>
    <sheet name="درآمد ناشی از تغییر قیمت اوراق" sheetId="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5" l="1"/>
  <c r="G11" i="15"/>
  <c r="E11" i="15"/>
  <c r="C12" i="13"/>
  <c r="E12" i="13"/>
  <c r="I12" i="13"/>
  <c r="E12" i="12"/>
  <c r="K12" i="12"/>
  <c r="C12" i="12"/>
  <c r="U75" i="11"/>
  <c r="K75" i="11"/>
  <c r="S75" i="11"/>
  <c r="I14" i="10"/>
  <c r="Q14" i="10"/>
  <c r="Q17" i="10" s="1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8" i="9"/>
  <c r="I77" i="9" s="1"/>
  <c r="M12" i="16"/>
  <c r="K12" i="16"/>
  <c r="I12" i="16"/>
  <c r="G12" i="16"/>
  <c r="E12" i="16"/>
  <c r="C12" i="16"/>
  <c r="K13" i="6"/>
  <c r="E13" i="6"/>
  <c r="AK13" i="3"/>
  <c r="Y77" i="1"/>
  <c r="E11" i="14"/>
  <c r="C11" i="14"/>
  <c r="G12" i="13"/>
  <c r="Q12" i="12"/>
  <c r="O12" i="12"/>
  <c r="M12" i="12"/>
  <c r="I12" i="12"/>
  <c r="G12" i="12"/>
  <c r="Q75" i="11"/>
  <c r="O75" i="11"/>
  <c r="M75" i="11"/>
  <c r="I75" i="11"/>
  <c r="G75" i="11"/>
  <c r="E75" i="11"/>
  <c r="C75" i="11"/>
  <c r="O17" i="10"/>
  <c r="M17" i="10"/>
  <c r="I17" i="10"/>
  <c r="G17" i="10"/>
  <c r="E17" i="10"/>
  <c r="Q77" i="9"/>
  <c r="O77" i="9"/>
  <c r="M77" i="9"/>
  <c r="G77" i="9"/>
  <c r="E77" i="9"/>
  <c r="S9" i="8"/>
  <c r="Q9" i="8"/>
  <c r="O9" i="8"/>
  <c r="M9" i="8"/>
  <c r="K9" i="8"/>
  <c r="I9" i="8"/>
  <c r="S9" i="7"/>
  <c r="Q9" i="7"/>
  <c r="O9" i="7"/>
  <c r="M9" i="7"/>
  <c r="K9" i="7"/>
  <c r="I9" i="7"/>
  <c r="G9" i="7"/>
  <c r="I13" i="6"/>
  <c r="G13" i="6"/>
  <c r="C13" i="6"/>
  <c r="AI13" i="3"/>
  <c r="AG13" i="3"/>
  <c r="AA13" i="3"/>
  <c r="W13" i="3"/>
  <c r="S13" i="3"/>
  <c r="Q13" i="3"/>
  <c r="W77" i="1"/>
  <c r="U77" i="1"/>
  <c r="O77" i="1"/>
  <c r="K77" i="1"/>
  <c r="G77" i="1"/>
  <c r="E77" i="1"/>
</calcChain>
</file>

<file path=xl/sharedStrings.xml><?xml version="1.0" encoding="utf-8"?>
<sst xmlns="http://schemas.openxmlformats.org/spreadsheetml/2006/main" count="1382" uniqueCount="176">
  <si>
    <t>صندوق سرمایه‌گذاری توسعه ممتاز مفید</t>
  </si>
  <si>
    <t>صورت وضعیت پورتفوی</t>
  </si>
  <si>
    <t>برای ماه منتهی به 1404/01/31</t>
  </si>
  <si>
    <t>نام شرکت</t>
  </si>
  <si>
    <t>1403/12/30</t>
  </si>
  <si>
    <t>تغییرات طی دوره</t>
  </si>
  <si>
    <t>1404/01/31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</si>
  <si>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</si>
  <si>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</si>
  <si>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</si>
  <si>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</si>
  <si>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</si>
  <si>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</si>
  <si>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</si>
  <si>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</si>
  <si>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</si>
  <si>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آلومینیوم‌ایران‌</t>
  </si>
  <si>
    <t>اخشان خراسان</t>
  </si>
  <si>
    <t>ایران خودرو دیزل</t>
  </si>
  <si>
    <t>بانک اقتصادنوین</t>
  </si>
  <si>
    <t>بانک سامان</t>
  </si>
  <si>
    <t>بانک‌ کارآفرین‌</t>
  </si>
  <si>
    <t>پالایش نفت اصفهان</t>
  </si>
  <si>
    <t>پالایش نفت بندرعباس</t>
  </si>
  <si>
    <t>پالایش نفت تبریز</t>
  </si>
  <si>
    <t>پتروشیمی تندگویان</t>
  </si>
  <si>
    <t>پتروشیمی جم</t>
  </si>
  <si>
    <t>پتروشیمی شیراز</t>
  </si>
  <si>
    <t>پست بانک ایران</t>
  </si>
  <si>
    <t>تراکتورسازی ایران</t>
  </si>
  <si>
    <t>توسعه معادن وفلزات</t>
  </si>
  <si>
    <t>توسعه معدنی و صنعتی صبانور</t>
  </si>
  <si>
    <t>توسعه نیشکر و  صنایع جانبی</t>
  </si>
  <si>
    <t>تولید انرژی برق شمس پاسارگاد</t>
  </si>
  <si>
    <t>تولیدی چدن سازان</t>
  </si>
  <si>
    <t>ح . توسعه‌معادن‌وفلزات‌</t>
  </si>
  <si>
    <t>ح توسعه معدنی و صنعتی صبانور</t>
  </si>
  <si>
    <t>ح.زغال سنگ پروده طبس</t>
  </si>
  <si>
    <t>ح.کشتیرانی دریای خزر</t>
  </si>
  <si>
    <t>داروسازی  کوثر</t>
  </si>
  <si>
    <t>داروسازی کاسپین تامین</t>
  </si>
  <si>
    <t>داروسازی‌ سینا</t>
  </si>
  <si>
    <t>رادیاتور ایران</t>
  </si>
  <si>
    <t>زامیاد</t>
  </si>
  <si>
    <t>زغال سنگ پروده طبس</t>
  </si>
  <si>
    <t>س.سهام عدالت استان کرمانشاه</t>
  </si>
  <si>
    <t>سپید ماکیان</t>
  </si>
  <si>
    <t>سرمایه‌گذاری‌ رنا(هلدینگ‌</t>
  </si>
  <si>
    <t>سرمایه‌گذاری‌صندوق‌بازنشستگی‌</t>
  </si>
  <si>
    <t>سیمان  خزر</t>
  </si>
  <si>
    <t>سیمان  دورود</t>
  </si>
  <si>
    <t>سیمان آبیک</t>
  </si>
  <si>
    <t>سیمان فارس و خوزستان</t>
  </si>
  <si>
    <t>سیمان‌ تهران‌</t>
  </si>
  <si>
    <t>شرکت ارتباطات سیار ایران</t>
  </si>
  <si>
    <t>شمش طلا</t>
  </si>
  <si>
    <t>صنایع ارتباطی آوا</t>
  </si>
  <si>
    <t>صنایع الکترونیک مادیران</t>
  </si>
  <si>
    <t>صنایع فروآلیاژ ایران</t>
  </si>
  <si>
    <t>فجر انرژی خلیج فارس</t>
  </si>
  <si>
    <t>فروسیلیسیم خمین</t>
  </si>
  <si>
    <t>فولاد  خوزستان</t>
  </si>
  <si>
    <t>فولاد خراسان</t>
  </si>
  <si>
    <t>فولاد مبارکه اصفهان</t>
  </si>
  <si>
    <t>فولاد کاوه جنوب کیش</t>
  </si>
  <si>
    <t>گروه دارویی سبحان</t>
  </si>
  <si>
    <t>گسترش نفت و گاز پارسیان</t>
  </si>
  <si>
    <t>مدیریت صنعت شوینده ت.ص.بهشهر</t>
  </si>
  <si>
    <t>مدیریت نیروگاهی ایرانیان مپنا</t>
  </si>
  <si>
    <t>ملی  صنایع  مس  ایران</t>
  </si>
  <si>
    <t>نفت ایرانول</t>
  </si>
  <si>
    <t>نفت سپاهان</t>
  </si>
  <si>
    <t>نوردوقطعات‌ فولادی‌</t>
  </si>
  <si>
    <t>کارخانجات‌داروپخش‌</t>
  </si>
  <si>
    <t>کاشی  پارس</t>
  </si>
  <si>
    <t>کاشی  وسرامیک  حافظ</t>
  </si>
  <si>
    <t>کانی کربن طبس</t>
  </si>
  <si>
    <t>کشت و صنعت دشت خرم دره</t>
  </si>
  <si>
    <t>کشتیرانی دریای خزر</t>
  </si>
  <si>
    <t>کویر تایر</t>
  </si>
  <si>
    <t>توسعه معادن وص.معدنی خاورمیانه</t>
  </si>
  <si>
    <t>ح.توسعه م وص.معدنی خاورمیانه</t>
  </si>
  <si>
    <t/>
  </si>
  <si>
    <t>تعداد اوراق تبعی</t>
  </si>
  <si>
    <t>قیمت اعمال</t>
  </si>
  <si>
    <t>تاریخ اعمال</t>
  </si>
  <si>
    <t>نرخ موثر</t>
  </si>
  <si>
    <t>اختیارف ت میدکو-6167-05/02/15</t>
  </si>
  <si>
    <t>1405/02/15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</si>
  <si>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</si>
  <si>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</si>
  <si>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</si>
  <si>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</si>
  <si>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</si>
  <si>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</si>
  <si>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</si>
  <si>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</si>
  <si>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</si>
  <si>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</si>
  <si>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</si>
  <si>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1404/03/25</t>
  </si>
  <si>
    <t>اسناد خزانه-م3بودجه01-040520</t>
  </si>
  <si>
    <t>1401/05/18</t>
  </si>
  <si>
    <t>1404/05/19</t>
  </si>
  <si>
    <t>اسنادخزانه-م7بودجه01-040714</t>
  </si>
  <si>
    <t>1401/12/10</t>
  </si>
  <si>
    <t>1404/07/13</t>
  </si>
  <si>
    <t>مرابحه عام دولت127-ش.خ040623</t>
  </si>
  <si>
    <t>1401/12/23</t>
  </si>
  <si>
    <t>1404/06/22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</si>
  <si>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</si>
  <si>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</si>
  <si>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</si>
  <si>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</si>
  <si>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</si>
  <si>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</si>
  <si>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پاسارگاد هفتم تیر</t>
  </si>
  <si>
    <t xml:space="preserve">بانک خاورمیانه ظفر </t>
  </si>
  <si>
    <t>بانک صادرات بورس کالا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</si>
  <si>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</si>
  <si>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</si>
  <si>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</si>
  <si>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</si>
  <si>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</si>
  <si>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</si>
  <si>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</si>
  <si>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</si>
  <si>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</si>
  <si>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</si>
  <si>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</si>
  <si>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</si>
  <si>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</si>
  <si>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</si>
  <si>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</si>
  <si>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1404/01/20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</si>
  <si>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</si>
  <si>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</si>
  <si>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</si>
  <si>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</si>
  <si>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</si>
  <si>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</si>
  <si>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</si>
  <si>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</si>
  <si>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</si>
  <si>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</si>
  <si>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</si>
  <si>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</si>
  <si>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</si>
  <si>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</si>
  <si>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</si>
  <si>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</si>
  <si>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1404/01/01</t>
  </si>
  <si>
    <t>تا پایان ماه</t>
  </si>
  <si>
    <t xml:space="preserve">از ابتدای سال مالی </t>
  </si>
  <si>
    <t xml:space="preserve"> سایر درآمدهای تنزیل سود بانک</t>
  </si>
  <si>
    <t>1- سرمایه گذاری ها</t>
  </si>
  <si>
    <t>1-1-سرمایه‌گذاری در سهام و حق تقدم سهام</t>
  </si>
  <si>
    <t>2-1-سرمایه‌گذاری در اوراق بهادار با درآمد ثابت یا علی‌الحساب</t>
  </si>
  <si>
    <t>3-1- سرمایه‌گذاری در  سپرده‌ بانکی</t>
  </si>
  <si>
    <t>2- درآمد حاصل از سرمایه گذاری ها</t>
  </si>
  <si>
    <t>درآمد حاصل از سرمایه گذاری در سهام و حق تقدم سهام</t>
  </si>
  <si>
    <t>یادداشت</t>
  </si>
  <si>
    <t>1-2</t>
  </si>
  <si>
    <t>2-2</t>
  </si>
  <si>
    <t>3-2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</si>
  <si>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</si>
  <si>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</si>
  <si>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4-2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</si>
  <si>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</si>
  <si>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</si>
  <si>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</si>
  <si>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</si>
  <si>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سود اوراق بهادار با درآمد ثابت</t>
  </si>
  <si>
    <t>سود سپرده بانکی</t>
  </si>
  <si>
    <t>سود(زیان) حاصل از فروش اوراق بهادار</t>
  </si>
  <si>
    <t>درآمد ناشی از تغییر قیمت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</si>
</sst>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3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7" fillId="0" borderId="0" xfId="0" applyNumberFormat="1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7"/>
  <sheetViews>
    <sheetView rightToLeft="1" workbookViewId="0">
      <selection activeCell="A13" sqref="A13"/>
    </sheetView>
  </sheetViews>
  <sheetFormatPr defaultRowHeight="22.5"/>
  <cols>
    <col min="1" max="1" width="36.5703125" style="1" bestFit="1" customWidth="1"/>
    <col min="2" max="2" width="1" style="1" customWidth="1"/>
    <col min="3" max="3" width="14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4" style="1" bestFit="1" customWidth="1"/>
    <col min="18" max="18" width="1.42578125" style="1" customWidth="1"/>
    <col min="19" max="19" width="11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0.285156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  <c r="V2" s="17" t="s">
        <v>0</v>
      </c>
      <c r="W2" s="17" t="s">
        <v>0</v>
      </c>
      <c r="X2" s="17" t="s">
        <v>0</v>
      </c>
      <c r="Y2" s="17" t="s">
        <v>0</v>
      </c>
    </row>
    <row r="3" spans="1:25" ht="24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  <c r="R3" s="17" t="s">
        <v>1</v>
      </c>
      <c r="S3" s="17" t="s">
        <v>1</v>
      </c>
      <c r="T3" s="17" t="s">
        <v>1</v>
      </c>
      <c r="U3" s="17" t="s">
        <v>1</v>
      </c>
      <c r="V3" s="17" t="s">
        <v>1</v>
      </c>
      <c r="W3" s="17" t="s">
        <v>1</v>
      </c>
      <c r="X3" s="17" t="s">
        <v>1</v>
      </c>
      <c r="Y3" s="17" t="s">
        <v>1</v>
      </c>
    </row>
    <row r="4" spans="1:25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  <c r="V4" s="17" t="s">
        <v>2</v>
      </c>
      <c r="W4" s="17" t="s">
        <v>2</v>
      </c>
      <c r="X4" s="17" t="s">
        <v>2</v>
      </c>
      <c r="Y4" s="17" t="s">
        <v>2</v>
      </c>
    </row>
    <row r="5" spans="1:25" ht="25.5">
      <c r="A5" s="18" t="s">
        <v>155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1"/>
      <c r="Y5" s="11"/>
    </row>
    <row r="6" spans="1:25" ht="25.5">
      <c r="A6" s="18" t="s">
        <v>156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Y6" s="3"/>
    </row>
    <row r="7" spans="1:25" ht="24.75" thickBot="1">
      <c r="A7" s="16" t="s">
        <v>3</v>
      </c>
      <c r="C7" s="16" t="s">
        <v>151</v>
      </c>
      <c r="D7" s="16" t="s">
        <v>4</v>
      </c>
      <c r="E7" s="16" t="s">
        <v>4</v>
      </c>
      <c r="F7" s="16" t="s">
        <v>4</v>
      </c>
      <c r="G7" s="16" t="s">
        <v>4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6" t="s">
        <v>5</v>
      </c>
      <c r="Q7" s="16" t="s">
        <v>6</v>
      </c>
      <c r="R7" s="16" t="s">
        <v>6</v>
      </c>
      <c r="S7" s="16" t="s">
        <v>6</v>
      </c>
      <c r="T7" s="16" t="s">
        <v>6</v>
      </c>
      <c r="U7" s="16" t="s">
        <v>6</v>
      </c>
      <c r="V7" s="16" t="s">
        <v>6</v>
      </c>
      <c r="W7" s="16" t="s">
        <v>6</v>
      </c>
      <c r="X7" s="16" t="s">
        <v>6</v>
      </c>
      <c r="Y7" s="16" t="s">
        <v>6</v>
      </c>
    </row>
    <row r="8" spans="1:25" ht="24.75" thickBot="1">
      <c r="A8" s="16" t="s">
        <v>3</v>
      </c>
      <c r="C8" s="16" t="s">
        <v>7</v>
      </c>
      <c r="E8" s="16" t="s">
        <v>8</v>
      </c>
      <c r="G8" s="16" t="s">
        <v>9</v>
      </c>
      <c r="I8" s="16" t="s">
        <v>10</v>
      </c>
      <c r="J8" s="16" t="s">
        <v>10</v>
      </c>
      <c r="K8" s="16" t="s">
        <v>10</v>
      </c>
      <c r="M8" s="16" t="s">
        <v>11</v>
      </c>
      <c r="N8" s="16" t="s">
        <v>11</v>
      </c>
      <c r="O8" s="16" t="s">
        <v>11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ht="24.75" thickBot="1">
      <c r="A9" s="16" t="s">
        <v>3</v>
      </c>
      <c r="C9" s="16" t="s">
        <v>7</v>
      </c>
      <c r="E9" s="16" t="s">
        <v>8</v>
      </c>
      <c r="G9" s="16" t="s">
        <v>9</v>
      </c>
      <c r="I9" s="16" t="s">
        <v>7</v>
      </c>
      <c r="K9" s="16" t="s">
        <v>8</v>
      </c>
      <c r="M9" s="16" t="s">
        <v>7</v>
      </c>
      <c r="O9" s="16" t="s">
        <v>14</v>
      </c>
      <c r="Q9" s="16" t="s">
        <v>7</v>
      </c>
      <c r="S9" s="16" t="s">
        <v>12</v>
      </c>
      <c r="U9" s="16" t="s">
        <v>8</v>
      </c>
      <c r="W9" s="16" t="s">
        <v>9</v>
      </c>
      <c r="Y9" s="16" t="s">
        <v>13</v>
      </c>
    </row>
    <row r="10" spans="1:25" ht="24">
      <c r="A10" s="2" t="s">
        <v>15</v>
      </c>
      <c r="C10" s="3">
        <v>5380113</v>
      </c>
      <c r="E10" s="3">
        <v>34992415386</v>
      </c>
      <c r="G10" s="3">
        <v>54443671515.476997</v>
      </c>
      <c r="I10" s="3">
        <v>0</v>
      </c>
      <c r="K10" s="3">
        <v>0</v>
      </c>
      <c r="M10" s="3">
        <v>0</v>
      </c>
      <c r="O10" s="3">
        <v>0</v>
      </c>
      <c r="Q10" s="3">
        <v>5380113</v>
      </c>
      <c r="R10" s="3"/>
      <c r="S10" s="3">
        <v>11580</v>
      </c>
      <c r="U10" s="3">
        <v>34992415386</v>
      </c>
      <c r="W10" s="3">
        <v>61931013374.186996</v>
      </c>
      <c r="Y10" s="5">
        <v>1.6715865312487987E-2</v>
      </c>
    </row>
    <row r="11" spans="1:25" ht="24">
      <c r="A11" s="2" t="s">
        <v>16</v>
      </c>
      <c r="C11" s="3">
        <v>4452978</v>
      </c>
      <c r="E11" s="3">
        <v>22017560145</v>
      </c>
      <c r="G11" s="3">
        <v>25142422195.512001</v>
      </c>
      <c r="I11" s="3">
        <v>0</v>
      </c>
      <c r="K11" s="3">
        <v>0</v>
      </c>
      <c r="M11" s="3">
        <v>0</v>
      </c>
      <c r="O11" s="3">
        <v>0</v>
      </c>
      <c r="Q11" s="3">
        <v>4452978</v>
      </c>
      <c r="R11" s="3"/>
      <c r="S11" s="3">
        <v>5790</v>
      </c>
      <c r="U11" s="3">
        <v>22017560145</v>
      </c>
      <c r="W11" s="3">
        <v>25629335301.410999</v>
      </c>
      <c r="Y11" s="5">
        <v>6.9176409944802396E-3</v>
      </c>
    </row>
    <row r="12" spans="1:25" ht="24">
      <c r="A12" s="2" t="s">
        <v>17</v>
      </c>
      <c r="C12" s="3">
        <v>245000</v>
      </c>
      <c r="E12" s="3">
        <v>1888458161</v>
      </c>
      <c r="G12" s="3">
        <v>1736456242.5</v>
      </c>
      <c r="I12" s="3">
        <v>0</v>
      </c>
      <c r="K12" s="3">
        <v>0</v>
      </c>
      <c r="M12" s="3">
        <v>0</v>
      </c>
      <c r="O12" s="3">
        <v>0</v>
      </c>
      <c r="Q12" s="3">
        <v>245000</v>
      </c>
      <c r="R12" s="3"/>
      <c r="S12" s="3">
        <v>7820</v>
      </c>
      <c r="U12" s="3">
        <v>1888458161</v>
      </c>
      <c r="W12" s="3">
        <v>1904500395</v>
      </c>
      <c r="Y12" s="5">
        <v>5.1404571564251582E-4</v>
      </c>
    </row>
    <row r="13" spans="1:25" ht="24">
      <c r="A13" s="2" t="s">
        <v>18</v>
      </c>
      <c r="C13" s="3">
        <v>15444468</v>
      </c>
      <c r="E13" s="3">
        <v>46618096373</v>
      </c>
      <c r="G13" s="3">
        <v>19390300223.6502</v>
      </c>
      <c r="I13" s="3">
        <v>0</v>
      </c>
      <c r="K13" s="3">
        <v>0</v>
      </c>
      <c r="M13" s="3">
        <v>0</v>
      </c>
      <c r="O13" s="3">
        <v>0</v>
      </c>
      <c r="Q13" s="3">
        <v>15444468</v>
      </c>
      <c r="R13" s="3"/>
      <c r="S13" s="3">
        <v>1562</v>
      </c>
      <c r="U13" s="3">
        <v>46618096373</v>
      </c>
      <c r="W13" s="3">
        <v>23980719674.854801</v>
      </c>
      <c r="Y13" s="5">
        <v>6.4726614072890725E-3</v>
      </c>
    </row>
    <row r="14" spans="1:25" ht="24">
      <c r="A14" s="2" t="s">
        <v>19</v>
      </c>
      <c r="C14" s="3">
        <v>17334375</v>
      </c>
      <c r="E14" s="3">
        <v>23708610217</v>
      </c>
      <c r="G14" s="3">
        <v>42009752072.8125</v>
      </c>
      <c r="I14" s="3">
        <v>5723677</v>
      </c>
      <c r="K14" s="3">
        <v>14802056404</v>
      </c>
      <c r="M14" s="3">
        <v>0</v>
      </c>
      <c r="O14" s="3">
        <v>0</v>
      </c>
      <c r="Q14" s="3">
        <v>23058052</v>
      </c>
      <c r="R14" s="3"/>
      <c r="S14" s="3">
        <v>3143</v>
      </c>
      <c r="U14" s="3">
        <v>38510666621</v>
      </c>
      <c r="W14" s="3">
        <v>72040252264.255798</v>
      </c>
      <c r="Y14" s="5">
        <v>1.9444460671926896E-2</v>
      </c>
    </row>
    <row r="15" spans="1:25" ht="24">
      <c r="A15" s="2" t="s">
        <v>20</v>
      </c>
      <c r="C15" s="3">
        <v>20680055</v>
      </c>
      <c r="E15" s="3">
        <v>28376938163</v>
      </c>
      <c r="G15" s="3">
        <v>35769195090.584999</v>
      </c>
      <c r="I15" s="3">
        <v>0</v>
      </c>
      <c r="K15" s="3">
        <v>0</v>
      </c>
      <c r="M15" s="3">
        <v>0</v>
      </c>
      <c r="O15" s="3">
        <v>0</v>
      </c>
      <c r="Q15" s="3">
        <v>20680055</v>
      </c>
      <c r="R15" s="3"/>
      <c r="S15" s="3">
        <v>2181</v>
      </c>
      <c r="U15" s="3">
        <v>28376938163</v>
      </c>
      <c r="W15" s="3">
        <v>44834835915.2677</v>
      </c>
      <c r="Y15" s="5">
        <v>1.2101417975173775E-2</v>
      </c>
    </row>
    <row r="16" spans="1:25" ht="24">
      <c r="A16" s="2" t="s">
        <v>21</v>
      </c>
      <c r="C16" s="3">
        <v>11515273</v>
      </c>
      <c r="E16" s="3">
        <v>30762930543</v>
      </c>
      <c r="G16" s="3">
        <v>30677309096.742001</v>
      </c>
      <c r="I16" s="3">
        <v>0</v>
      </c>
      <c r="K16" s="3">
        <v>0</v>
      </c>
      <c r="M16" s="3">
        <v>0</v>
      </c>
      <c r="O16" s="3">
        <v>0</v>
      </c>
      <c r="Q16" s="3">
        <v>11515273</v>
      </c>
      <c r="R16" s="3"/>
      <c r="S16" s="3">
        <v>3023</v>
      </c>
      <c r="U16" s="3">
        <v>30762930543</v>
      </c>
      <c r="W16" s="3">
        <v>34603546790.839996</v>
      </c>
      <c r="Y16" s="5">
        <v>9.3398799079097202E-3</v>
      </c>
    </row>
    <row r="17" spans="1:25" ht="24">
      <c r="A17" s="2" t="s">
        <v>22</v>
      </c>
      <c r="C17" s="3">
        <v>13222891</v>
      </c>
      <c r="E17" s="3">
        <v>33122203261</v>
      </c>
      <c r="G17" s="3">
        <v>45176666262.616302</v>
      </c>
      <c r="I17" s="3">
        <v>0</v>
      </c>
      <c r="K17" s="3">
        <v>0</v>
      </c>
      <c r="M17" s="3">
        <v>-1</v>
      </c>
      <c r="O17" s="3">
        <v>1</v>
      </c>
      <c r="Q17" s="3">
        <v>13222890</v>
      </c>
      <c r="R17" s="3"/>
      <c r="S17" s="3">
        <v>3716</v>
      </c>
      <c r="U17" s="3">
        <v>33122200756</v>
      </c>
      <c r="W17" s="3">
        <v>48843898497.522003</v>
      </c>
      <c r="Y17" s="5">
        <v>1.3183508296373495E-2</v>
      </c>
    </row>
    <row r="18" spans="1:25" ht="24">
      <c r="A18" s="2" t="s">
        <v>23</v>
      </c>
      <c r="C18" s="3">
        <v>2320204</v>
      </c>
      <c r="E18" s="3">
        <v>17208666397</v>
      </c>
      <c r="G18" s="3">
        <v>20895973002.972</v>
      </c>
      <c r="I18" s="3">
        <v>0</v>
      </c>
      <c r="K18" s="3">
        <v>0</v>
      </c>
      <c r="M18" s="3">
        <v>0</v>
      </c>
      <c r="O18" s="3">
        <v>0</v>
      </c>
      <c r="Q18" s="3">
        <v>2320204</v>
      </c>
      <c r="R18" s="3"/>
      <c r="S18" s="3">
        <v>9600</v>
      </c>
      <c r="U18" s="3">
        <v>17208666397</v>
      </c>
      <c r="W18" s="3">
        <v>22141428347.52</v>
      </c>
      <c r="Y18" s="5">
        <v>5.9762163400593066E-3</v>
      </c>
    </row>
    <row r="19" spans="1:25" ht="24">
      <c r="A19" s="2" t="s">
        <v>24</v>
      </c>
      <c r="C19" s="3">
        <v>2283311</v>
      </c>
      <c r="E19" s="3">
        <v>31653204289</v>
      </c>
      <c r="G19" s="3">
        <v>40196835055.030502</v>
      </c>
      <c r="I19" s="3">
        <v>0</v>
      </c>
      <c r="K19" s="3">
        <v>0</v>
      </c>
      <c r="M19" s="3">
        <v>0</v>
      </c>
      <c r="O19" s="3">
        <v>0</v>
      </c>
      <c r="Q19" s="3">
        <v>2283311</v>
      </c>
      <c r="R19" s="3"/>
      <c r="S19" s="3">
        <v>19260</v>
      </c>
      <c r="U19" s="3">
        <v>31653204289</v>
      </c>
      <c r="W19" s="3">
        <v>43714909269.333</v>
      </c>
      <c r="Y19" s="5">
        <v>1.1799137389835998E-2</v>
      </c>
    </row>
    <row r="20" spans="1:25" ht="24">
      <c r="A20" s="2" t="s">
        <v>25</v>
      </c>
      <c r="C20" s="3">
        <v>5580722</v>
      </c>
      <c r="E20" s="3">
        <v>89525223213</v>
      </c>
      <c r="G20" s="3">
        <v>48485295993.834</v>
      </c>
      <c r="I20" s="3">
        <v>0</v>
      </c>
      <c r="K20" s="3">
        <v>0</v>
      </c>
      <c r="M20" s="3">
        <v>0</v>
      </c>
      <c r="O20" s="3">
        <v>0</v>
      </c>
      <c r="Q20" s="3">
        <v>5580722</v>
      </c>
      <c r="R20" s="3"/>
      <c r="S20" s="3">
        <v>9330</v>
      </c>
      <c r="U20" s="3">
        <v>89525223213</v>
      </c>
      <c r="W20" s="3">
        <v>51758330849.252998</v>
      </c>
      <c r="Y20" s="5">
        <v>1.397014581447034E-2</v>
      </c>
    </row>
    <row r="21" spans="1:25" ht="24">
      <c r="A21" s="2" t="s">
        <v>26</v>
      </c>
      <c r="C21" s="3">
        <v>514674</v>
      </c>
      <c r="E21" s="3">
        <v>23484873390</v>
      </c>
      <c r="G21" s="3">
        <v>32988721751.855999</v>
      </c>
      <c r="I21" s="3">
        <v>0</v>
      </c>
      <c r="K21" s="3">
        <v>0</v>
      </c>
      <c r="M21" s="3">
        <v>0</v>
      </c>
      <c r="O21" s="3">
        <v>0</v>
      </c>
      <c r="Q21" s="3">
        <v>514674</v>
      </c>
      <c r="R21" s="3"/>
      <c r="S21" s="3">
        <v>71840</v>
      </c>
      <c r="U21" s="3">
        <v>23484873390</v>
      </c>
      <c r="W21" s="3">
        <v>36754183788.047997</v>
      </c>
      <c r="Y21" s="5">
        <v>9.9203606141460964E-3</v>
      </c>
    </row>
    <row r="22" spans="1:25" ht="24">
      <c r="A22" s="2" t="s">
        <v>27</v>
      </c>
      <c r="C22" s="3">
        <v>1648635</v>
      </c>
      <c r="E22" s="3">
        <v>32119154412</v>
      </c>
      <c r="G22" s="3">
        <v>58211086084.559998</v>
      </c>
      <c r="I22" s="3">
        <v>0</v>
      </c>
      <c r="K22" s="3">
        <v>0</v>
      </c>
      <c r="M22" s="3">
        <v>0</v>
      </c>
      <c r="O22" s="3">
        <v>0</v>
      </c>
      <c r="Q22" s="3">
        <v>1648635</v>
      </c>
      <c r="R22" s="3"/>
      <c r="S22" s="3">
        <v>41090</v>
      </c>
      <c r="U22" s="3">
        <v>32119154412</v>
      </c>
      <c r="W22" s="3">
        <v>67339344797.707497</v>
      </c>
      <c r="Y22" s="5">
        <v>1.8175633766374551E-2</v>
      </c>
    </row>
    <row r="23" spans="1:25" ht="24">
      <c r="A23" s="2" t="s">
        <v>28</v>
      </c>
      <c r="C23" s="3">
        <v>16580973</v>
      </c>
      <c r="E23" s="3">
        <v>82882286186</v>
      </c>
      <c r="G23" s="3">
        <v>111585280746.10001</v>
      </c>
      <c r="I23" s="3">
        <v>0</v>
      </c>
      <c r="K23" s="3">
        <v>0</v>
      </c>
      <c r="M23" s="3">
        <v>0</v>
      </c>
      <c r="O23" s="3">
        <v>0</v>
      </c>
      <c r="Q23" s="3">
        <v>16580973</v>
      </c>
      <c r="R23" s="3"/>
      <c r="S23" s="3">
        <v>7890</v>
      </c>
      <c r="U23" s="3">
        <v>82882286186</v>
      </c>
      <c r="W23" s="3">
        <v>130045474902.02901</v>
      </c>
      <c r="Y23" s="5">
        <v>3.510071165518678E-2</v>
      </c>
    </row>
    <row r="24" spans="1:25" ht="24">
      <c r="A24" s="2" t="s">
        <v>29</v>
      </c>
      <c r="C24" s="3">
        <v>12518578</v>
      </c>
      <c r="E24" s="3">
        <v>21014951403</v>
      </c>
      <c r="G24" s="3">
        <v>57541483539.201599</v>
      </c>
      <c r="I24" s="3">
        <v>0</v>
      </c>
      <c r="K24" s="3">
        <v>0</v>
      </c>
      <c r="M24" s="3">
        <v>-1</v>
      </c>
      <c r="O24" s="3">
        <v>1</v>
      </c>
      <c r="Q24" s="3">
        <v>12518577</v>
      </c>
      <c r="R24" s="3"/>
      <c r="S24" s="3">
        <v>4974</v>
      </c>
      <c r="U24" s="3">
        <v>21014949724</v>
      </c>
      <c r="W24" s="3">
        <v>61896910956.1119</v>
      </c>
      <c r="Y24" s="5">
        <v>1.6706660692761693E-2</v>
      </c>
    </row>
    <row r="25" spans="1:25" ht="24">
      <c r="A25" s="2" t="s">
        <v>30</v>
      </c>
      <c r="C25" s="3">
        <v>2017947</v>
      </c>
      <c r="E25" s="3">
        <v>3271652406</v>
      </c>
      <c r="G25" s="3">
        <v>4748060489.7334499</v>
      </c>
      <c r="I25" s="3">
        <v>409043</v>
      </c>
      <c r="K25" s="3">
        <v>0</v>
      </c>
      <c r="M25" s="3">
        <v>0</v>
      </c>
      <c r="O25" s="3">
        <v>0</v>
      </c>
      <c r="Q25" s="3">
        <v>2426990</v>
      </c>
      <c r="R25" s="3"/>
      <c r="S25" s="3">
        <v>2556</v>
      </c>
      <c r="U25" s="3">
        <v>3934711109</v>
      </c>
      <c r="W25" s="3">
        <v>6166476290.6820002</v>
      </c>
      <c r="Y25" s="5">
        <v>1.6644001367278451E-3</v>
      </c>
    </row>
    <row r="26" spans="1:25" ht="24">
      <c r="A26" s="2" t="s">
        <v>31</v>
      </c>
      <c r="C26" s="3">
        <v>4746852</v>
      </c>
      <c r="E26" s="3">
        <v>22481263144</v>
      </c>
      <c r="G26" s="3">
        <v>18223264986.577202</v>
      </c>
      <c r="I26" s="3">
        <v>0</v>
      </c>
      <c r="K26" s="3">
        <v>0</v>
      </c>
      <c r="M26" s="3">
        <v>0</v>
      </c>
      <c r="O26" s="3">
        <v>0</v>
      </c>
      <c r="Q26" s="3">
        <v>4746852</v>
      </c>
      <c r="R26" s="3"/>
      <c r="S26" s="3">
        <v>4268</v>
      </c>
      <c r="U26" s="3">
        <v>22481263144</v>
      </c>
      <c r="W26" s="3">
        <v>20139019928.200802</v>
      </c>
      <c r="Y26" s="5">
        <v>5.4357441660340886E-3</v>
      </c>
    </row>
    <row r="27" spans="1:25" ht="24">
      <c r="A27" s="2" t="s">
        <v>32</v>
      </c>
      <c r="C27" s="3">
        <v>285750</v>
      </c>
      <c r="E27" s="3">
        <v>12155688101</v>
      </c>
      <c r="G27" s="3">
        <v>13648592289.375</v>
      </c>
      <c r="I27" s="3">
        <v>0</v>
      </c>
      <c r="K27" s="3">
        <v>0</v>
      </c>
      <c r="M27" s="3">
        <v>0</v>
      </c>
      <c r="O27" s="3">
        <v>0</v>
      </c>
      <c r="Q27" s="3">
        <v>285750</v>
      </c>
      <c r="R27" s="3"/>
      <c r="S27" s="3">
        <v>53700</v>
      </c>
      <c r="U27" s="3">
        <v>12155688101</v>
      </c>
      <c r="W27" s="3">
        <v>15253473588.75</v>
      </c>
      <c r="Y27" s="5">
        <v>4.1170811870391904E-3</v>
      </c>
    </row>
    <row r="28" spans="1:25" ht="24">
      <c r="A28" s="2" t="s">
        <v>33</v>
      </c>
      <c r="C28" s="3">
        <v>900000</v>
      </c>
      <c r="E28" s="3">
        <v>2973597573</v>
      </c>
      <c r="G28" s="3">
        <v>2917437345</v>
      </c>
      <c r="I28" s="3">
        <v>0</v>
      </c>
      <c r="K28" s="3">
        <v>0</v>
      </c>
      <c r="M28" s="3">
        <v>0</v>
      </c>
      <c r="O28" s="3">
        <v>0</v>
      </c>
      <c r="Q28" s="3">
        <v>900000</v>
      </c>
      <c r="R28" s="3"/>
      <c r="S28" s="3">
        <v>3481</v>
      </c>
      <c r="U28" s="3">
        <v>2973597573</v>
      </c>
      <c r="W28" s="3">
        <v>3114259245</v>
      </c>
      <c r="Y28" s="5">
        <v>8.4057300617800391E-4</v>
      </c>
    </row>
    <row r="29" spans="1:25" ht="24">
      <c r="A29" s="2" t="s">
        <v>34</v>
      </c>
      <c r="C29" s="3">
        <v>9090114</v>
      </c>
      <c r="E29" s="3">
        <v>17664741981</v>
      </c>
      <c r="G29" s="3">
        <v>15813048687.975</v>
      </c>
      <c r="I29" s="3">
        <v>0</v>
      </c>
      <c r="K29" s="3">
        <v>0</v>
      </c>
      <c r="M29" s="3">
        <v>0</v>
      </c>
      <c r="O29" s="3">
        <v>0</v>
      </c>
      <c r="Q29" s="3">
        <v>9090114</v>
      </c>
      <c r="R29" s="3"/>
      <c r="S29" s="3">
        <v>1948</v>
      </c>
      <c r="U29" s="3">
        <v>17664741981</v>
      </c>
      <c r="W29" s="3">
        <v>17602182196.6716</v>
      </c>
      <c r="Y29" s="5">
        <v>4.7510236111859682E-3</v>
      </c>
    </row>
    <row r="30" spans="1:25" ht="24">
      <c r="A30" s="2" t="s">
        <v>35</v>
      </c>
      <c r="C30" s="3">
        <v>409043</v>
      </c>
      <c r="E30" s="3">
        <v>254015703</v>
      </c>
      <c r="G30" s="3">
        <v>493216952.50395</v>
      </c>
      <c r="I30" s="3">
        <v>0</v>
      </c>
      <c r="K30" s="3">
        <v>0</v>
      </c>
      <c r="M30" s="3">
        <v>-409043</v>
      </c>
      <c r="O30" s="3">
        <v>0</v>
      </c>
      <c r="Q30" s="3">
        <v>0</v>
      </c>
      <c r="R30" s="3"/>
      <c r="S30" s="3">
        <v>0</v>
      </c>
      <c r="U30" s="3">
        <v>0</v>
      </c>
      <c r="W30" s="3">
        <v>0</v>
      </c>
      <c r="Y30" s="5">
        <v>0</v>
      </c>
    </row>
    <row r="31" spans="1:25" ht="24">
      <c r="A31" s="2" t="s">
        <v>36</v>
      </c>
      <c r="C31" s="3">
        <v>2514888</v>
      </c>
      <c r="E31" s="3">
        <v>9393106680</v>
      </c>
      <c r="G31" s="3">
        <v>7154783679.7368002</v>
      </c>
      <c r="I31" s="3">
        <v>0</v>
      </c>
      <c r="K31" s="3">
        <v>0</v>
      </c>
      <c r="M31" s="3">
        <v>0</v>
      </c>
      <c r="O31" s="3">
        <v>0</v>
      </c>
      <c r="Q31" s="3">
        <v>2514888</v>
      </c>
      <c r="R31" s="3"/>
      <c r="S31" s="3">
        <v>3268</v>
      </c>
      <c r="U31" s="3">
        <v>9393106680</v>
      </c>
      <c r="W31" s="3">
        <v>8169752992.7952003</v>
      </c>
      <c r="Y31" s="5">
        <v>2.2051066698802095E-3</v>
      </c>
    </row>
    <row r="32" spans="1:25" ht="24">
      <c r="A32" s="2" t="s">
        <v>37</v>
      </c>
      <c r="C32" s="3">
        <v>6305321</v>
      </c>
      <c r="E32" s="3">
        <v>26122944903</v>
      </c>
      <c r="G32" s="3">
        <v>21717942038.2733</v>
      </c>
      <c r="I32" s="3">
        <v>0</v>
      </c>
      <c r="K32" s="3">
        <v>0</v>
      </c>
      <c r="M32" s="3">
        <v>0</v>
      </c>
      <c r="O32" s="3">
        <v>0</v>
      </c>
      <c r="Q32" s="3">
        <v>6305321</v>
      </c>
      <c r="R32" s="3"/>
      <c r="S32" s="3">
        <v>2845</v>
      </c>
      <c r="U32" s="3">
        <v>26122944903</v>
      </c>
      <c r="W32" s="3">
        <v>17831903347.4422</v>
      </c>
      <c r="Y32" s="5">
        <v>4.8130278899228569E-3</v>
      </c>
    </row>
    <row r="33" spans="1:25" ht="24">
      <c r="A33" s="2" t="s">
        <v>38</v>
      </c>
      <c r="C33" s="3">
        <v>9672062</v>
      </c>
      <c r="E33" s="3">
        <v>36105807446</v>
      </c>
      <c r="G33" s="3">
        <v>15652427540.230801</v>
      </c>
      <c r="I33" s="3">
        <v>0</v>
      </c>
      <c r="K33" s="3">
        <v>0</v>
      </c>
      <c r="M33" s="3">
        <v>0</v>
      </c>
      <c r="O33" s="3">
        <v>0</v>
      </c>
      <c r="Q33" s="3">
        <v>9672062</v>
      </c>
      <c r="R33" s="3"/>
      <c r="S33" s="3">
        <v>1285</v>
      </c>
      <c r="U33" s="3">
        <v>36105807446</v>
      </c>
      <c r="W33" s="3">
        <v>12354649501.963499</v>
      </c>
      <c r="Y33" s="5">
        <v>3.3346565122394094E-3</v>
      </c>
    </row>
    <row r="34" spans="1:25" ht="24">
      <c r="A34" s="2" t="s">
        <v>39</v>
      </c>
      <c r="C34" s="3">
        <v>2749854</v>
      </c>
      <c r="E34" s="3">
        <v>39759525069</v>
      </c>
      <c r="G34" s="3">
        <v>33512616440.262001</v>
      </c>
      <c r="I34" s="3">
        <v>0</v>
      </c>
      <c r="K34" s="3">
        <v>0</v>
      </c>
      <c r="M34" s="3">
        <v>0</v>
      </c>
      <c r="O34" s="3">
        <v>0</v>
      </c>
      <c r="Q34" s="3">
        <v>2749854</v>
      </c>
      <c r="R34" s="3"/>
      <c r="S34" s="3">
        <v>12610</v>
      </c>
      <c r="U34" s="3">
        <v>39759525069</v>
      </c>
      <c r="W34" s="3">
        <v>34469338769.306999</v>
      </c>
      <c r="Y34" s="5">
        <v>9.3036556788914336E-3</v>
      </c>
    </row>
    <row r="35" spans="1:25" ht="24">
      <c r="A35" s="2" t="s">
        <v>40</v>
      </c>
      <c r="C35" s="3">
        <v>1091408</v>
      </c>
      <c r="E35" s="3">
        <v>18284555422</v>
      </c>
      <c r="G35" s="3">
        <v>40467296765.519997</v>
      </c>
      <c r="I35" s="3">
        <v>0</v>
      </c>
      <c r="K35" s="3">
        <v>0</v>
      </c>
      <c r="M35" s="3">
        <v>0</v>
      </c>
      <c r="O35" s="3">
        <v>0</v>
      </c>
      <c r="Q35" s="3">
        <v>1091408</v>
      </c>
      <c r="R35" s="3"/>
      <c r="S35" s="3">
        <v>43600</v>
      </c>
      <c r="U35" s="3">
        <v>18284555422</v>
      </c>
      <c r="W35" s="3">
        <v>47302255736.639999</v>
      </c>
      <c r="Y35" s="5">
        <v>1.2767401868481316E-2</v>
      </c>
    </row>
    <row r="36" spans="1:25" ht="24">
      <c r="A36" s="2" t="s">
        <v>41</v>
      </c>
      <c r="C36" s="3">
        <v>1754782</v>
      </c>
      <c r="E36" s="3">
        <v>21757040166</v>
      </c>
      <c r="G36" s="3">
        <v>46748340062.279999</v>
      </c>
      <c r="I36" s="3">
        <v>0</v>
      </c>
      <c r="K36" s="3">
        <v>0</v>
      </c>
      <c r="M36" s="3">
        <v>0</v>
      </c>
      <c r="O36" s="3">
        <v>0</v>
      </c>
      <c r="Q36" s="3">
        <v>1754782</v>
      </c>
      <c r="R36" s="3"/>
      <c r="S36" s="3">
        <v>30030</v>
      </c>
      <c r="U36" s="3">
        <v>21757040166</v>
      </c>
      <c r="W36" s="3">
        <v>52382561644.413002</v>
      </c>
      <c r="Y36" s="5">
        <v>1.4138632608522236E-2</v>
      </c>
    </row>
    <row r="37" spans="1:25" ht="24">
      <c r="A37" s="2" t="s">
        <v>42</v>
      </c>
      <c r="C37" s="3">
        <v>13736735</v>
      </c>
      <c r="E37" s="3">
        <v>40994539572</v>
      </c>
      <c r="G37" s="3">
        <v>31966358340.021801</v>
      </c>
      <c r="I37" s="3">
        <v>0</v>
      </c>
      <c r="K37" s="3">
        <v>0</v>
      </c>
      <c r="M37" s="3">
        <v>-1</v>
      </c>
      <c r="O37" s="3">
        <v>1</v>
      </c>
      <c r="Q37" s="3">
        <v>13736734</v>
      </c>
      <c r="R37" s="3"/>
      <c r="S37" s="3">
        <v>2792</v>
      </c>
      <c r="U37" s="3">
        <v>40994536588</v>
      </c>
      <c r="W37" s="3">
        <v>38124761208.098396</v>
      </c>
      <c r="Y37" s="5">
        <v>1.0290294614991122E-2</v>
      </c>
    </row>
    <row r="38" spans="1:25" ht="24">
      <c r="A38" s="2" t="s">
        <v>43</v>
      </c>
      <c r="C38" s="3">
        <v>14752572</v>
      </c>
      <c r="E38" s="3">
        <v>36174271576</v>
      </c>
      <c r="G38" s="3">
        <v>29388247569.986401</v>
      </c>
      <c r="I38" s="3">
        <v>0</v>
      </c>
      <c r="K38" s="3">
        <v>0</v>
      </c>
      <c r="M38" s="3">
        <v>0</v>
      </c>
      <c r="O38" s="3">
        <v>0</v>
      </c>
      <c r="Q38" s="3">
        <v>14752572</v>
      </c>
      <c r="R38" s="3"/>
      <c r="S38" s="3">
        <v>2489</v>
      </c>
      <c r="U38" s="3">
        <v>36174271576</v>
      </c>
      <c r="W38" s="3">
        <v>36500672755.337402</v>
      </c>
      <c r="Y38" s="5">
        <v>9.8519351832167482E-3</v>
      </c>
    </row>
    <row r="39" spans="1:25" ht="24">
      <c r="A39" s="2" t="s">
        <v>44</v>
      </c>
      <c r="C39" s="3">
        <v>1919011</v>
      </c>
      <c r="E39" s="3">
        <v>9872689171</v>
      </c>
      <c r="G39" s="3">
        <v>8517402229.5157499</v>
      </c>
      <c r="I39" s="3">
        <v>0</v>
      </c>
      <c r="K39" s="3">
        <v>0</v>
      </c>
      <c r="M39" s="3">
        <v>0</v>
      </c>
      <c r="O39" s="3">
        <v>0</v>
      </c>
      <c r="Q39" s="3">
        <v>1919011</v>
      </c>
      <c r="R39" s="3"/>
      <c r="S39" s="3">
        <v>4395</v>
      </c>
      <c r="U39" s="3">
        <v>9872689171</v>
      </c>
      <c r="W39" s="3">
        <v>8383870727.59725</v>
      </c>
      <c r="Y39" s="5">
        <v>2.2628994141122602E-3</v>
      </c>
    </row>
    <row r="40" spans="1:25" ht="24">
      <c r="A40" s="2" t="s">
        <v>45</v>
      </c>
      <c r="C40" s="3">
        <v>185603029</v>
      </c>
      <c r="E40" s="3">
        <v>95759048892</v>
      </c>
      <c r="G40" s="3">
        <v>79703434502.258408</v>
      </c>
      <c r="I40" s="3">
        <v>0</v>
      </c>
      <c r="K40" s="3">
        <v>0</v>
      </c>
      <c r="M40" s="3">
        <v>0</v>
      </c>
      <c r="O40" s="3">
        <v>0</v>
      </c>
      <c r="Q40" s="3">
        <v>185603029</v>
      </c>
      <c r="R40" s="3"/>
      <c r="S40" s="3">
        <v>432</v>
      </c>
      <c r="U40" s="3">
        <v>95759048892</v>
      </c>
      <c r="W40" s="3">
        <v>79703434502.258408</v>
      </c>
      <c r="Y40" s="5">
        <v>2.1512838293677436E-2</v>
      </c>
    </row>
    <row r="41" spans="1:25" ht="24">
      <c r="A41" s="2" t="s">
        <v>46</v>
      </c>
      <c r="C41" s="3">
        <v>3673251</v>
      </c>
      <c r="E41" s="3">
        <v>33081389780</v>
      </c>
      <c r="G41" s="3">
        <v>25340682386.457001</v>
      </c>
      <c r="I41" s="3">
        <v>0</v>
      </c>
      <c r="K41" s="3">
        <v>0</v>
      </c>
      <c r="M41" s="3">
        <v>0</v>
      </c>
      <c r="O41" s="3">
        <v>0</v>
      </c>
      <c r="Q41" s="3">
        <v>3673251</v>
      </c>
      <c r="R41" s="3"/>
      <c r="S41" s="3">
        <v>7290</v>
      </c>
      <c r="U41" s="3">
        <v>33081389780</v>
      </c>
      <c r="W41" s="3">
        <v>26618670691.2495</v>
      </c>
      <c r="Y41" s="5">
        <v>7.1846735557835415E-3</v>
      </c>
    </row>
    <row r="42" spans="1:25" ht="24">
      <c r="A42" s="2" t="s">
        <v>47</v>
      </c>
      <c r="C42" s="3">
        <v>6987621</v>
      </c>
      <c r="E42" s="3">
        <v>30472316688</v>
      </c>
      <c r="G42" s="3">
        <v>26902030949.008598</v>
      </c>
      <c r="I42" s="3">
        <v>0</v>
      </c>
      <c r="K42" s="3">
        <v>0</v>
      </c>
      <c r="M42" s="3">
        <v>0</v>
      </c>
      <c r="O42" s="3">
        <v>0</v>
      </c>
      <c r="Q42" s="3">
        <v>6987621</v>
      </c>
      <c r="R42" s="3"/>
      <c r="S42" s="3">
        <v>5540</v>
      </c>
      <c r="U42" s="3">
        <v>30472316688</v>
      </c>
      <c r="W42" s="3">
        <v>38481087388.976997</v>
      </c>
      <c r="Y42" s="5">
        <v>1.0386470991290538E-2</v>
      </c>
    </row>
    <row r="43" spans="1:25" ht="24">
      <c r="A43" s="2" t="s">
        <v>48</v>
      </c>
      <c r="C43" s="3">
        <v>2394145</v>
      </c>
      <c r="E43" s="3">
        <v>17577511166</v>
      </c>
      <c r="G43" s="3">
        <v>55047083235.592499</v>
      </c>
      <c r="I43" s="3">
        <v>0</v>
      </c>
      <c r="K43" s="3">
        <v>0</v>
      </c>
      <c r="M43" s="3">
        <v>0</v>
      </c>
      <c r="O43" s="3">
        <v>0</v>
      </c>
      <c r="Q43" s="3">
        <v>2394145</v>
      </c>
      <c r="R43" s="3"/>
      <c r="S43" s="3">
        <v>25820</v>
      </c>
      <c r="U43" s="3">
        <v>17577511166</v>
      </c>
      <c r="W43" s="3">
        <v>61449013797.794998</v>
      </c>
      <c r="Y43" s="5">
        <v>1.6585768297104689E-2</v>
      </c>
    </row>
    <row r="44" spans="1:25" ht="24">
      <c r="A44" s="2" t="s">
        <v>49</v>
      </c>
      <c r="C44" s="3">
        <v>10619224</v>
      </c>
      <c r="E44" s="3">
        <v>35247656286</v>
      </c>
      <c r="G44" s="3">
        <v>33262080833.797199</v>
      </c>
      <c r="I44" s="3">
        <v>0</v>
      </c>
      <c r="K44" s="3">
        <v>0</v>
      </c>
      <c r="M44" s="3">
        <v>-1</v>
      </c>
      <c r="O44" s="3">
        <v>1</v>
      </c>
      <c r="Q44" s="3">
        <v>10619223</v>
      </c>
      <c r="R44" s="3"/>
      <c r="S44" s="3">
        <v>3683</v>
      </c>
      <c r="U44" s="3">
        <v>35247652967</v>
      </c>
      <c r="W44" s="3">
        <v>38877890249.061401</v>
      </c>
      <c r="Y44" s="5">
        <v>1.0493572470878881E-2</v>
      </c>
    </row>
    <row r="45" spans="1:25" ht="24">
      <c r="A45" s="2" t="s">
        <v>50</v>
      </c>
      <c r="C45" s="3">
        <v>3441897</v>
      </c>
      <c r="E45" s="3">
        <v>47991134235</v>
      </c>
      <c r="G45" s="3">
        <v>40817513314.300499</v>
      </c>
      <c r="I45" s="3">
        <v>0</v>
      </c>
      <c r="K45" s="3">
        <v>0</v>
      </c>
      <c r="M45" s="3">
        <v>0</v>
      </c>
      <c r="O45" s="3">
        <v>0</v>
      </c>
      <c r="Q45" s="3">
        <v>3441897</v>
      </c>
      <c r="R45" s="3"/>
      <c r="S45" s="3">
        <v>13810</v>
      </c>
      <c r="U45" s="3">
        <v>47991134235</v>
      </c>
      <c r="W45" s="3">
        <v>47249778614.458504</v>
      </c>
      <c r="Y45" s="5">
        <v>1.2753237712938232E-2</v>
      </c>
    </row>
    <row r="46" spans="1:25" ht="24">
      <c r="A46" s="2" t="s">
        <v>51</v>
      </c>
      <c r="C46" s="3">
        <v>1435398</v>
      </c>
      <c r="E46" s="3">
        <v>33301623021</v>
      </c>
      <c r="G46" s="3">
        <v>68774525807.580002</v>
      </c>
      <c r="I46" s="3">
        <v>0</v>
      </c>
      <c r="K46" s="3">
        <v>0</v>
      </c>
      <c r="M46" s="3">
        <v>0</v>
      </c>
      <c r="O46" s="3">
        <v>0</v>
      </c>
      <c r="Q46" s="3">
        <v>1435398</v>
      </c>
      <c r="R46" s="3"/>
      <c r="S46" s="3">
        <v>55980</v>
      </c>
      <c r="U46" s="3">
        <v>33301623021</v>
      </c>
      <c r="W46" s="3">
        <v>79875476238.761993</v>
      </c>
      <c r="Y46" s="5">
        <v>2.1559274260712965E-2</v>
      </c>
    </row>
    <row r="47" spans="1:25" ht="24">
      <c r="A47" s="2" t="s">
        <v>52</v>
      </c>
      <c r="C47" s="3">
        <v>2374741</v>
      </c>
      <c r="E47" s="3">
        <v>14417259849</v>
      </c>
      <c r="G47" s="3">
        <v>36655572127.4244</v>
      </c>
      <c r="I47" s="3">
        <v>0</v>
      </c>
      <c r="K47" s="3">
        <v>0</v>
      </c>
      <c r="M47" s="3">
        <v>0</v>
      </c>
      <c r="O47" s="3">
        <v>0</v>
      </c>
      <c r="Q47" s="3">
        <v>2374741</v>
      </c>
      <c r="R47" s="3"/>
      <c r="S47" s="3">
        <v>18330</v>
      </c>
      <c r="U47" s="3">
        <v>14417259849</v>
      </c>
      <c r="W47" s="3">
        <v>43270004964.946503</v>
      </c>
      <c r="Y47" s="5">
        <v>1.1679052798548322E-2</v>
      </c>
    </row>
    <row r="48" spans="1:25" ht="24">
      <c r="A48" s="2" t="s">
        <v>53</v>
      </c>
      <c r="C48" s="3">
        <v>7682385</v>
      </c>
      <c r="E48" s="3">
        <v>55293354574</v>
      </c>
      <c r="G48" s="3">
        <v>62238899695.387497</v>
      </c>
      <c r="I48" s="3">
        <v>0</v>
      </c>
      <c r="K48" s="3">
        <v>0</v>
      </c>
      <c r="M48" s="3">
        <v>0</v>
      </c>
      <c r="O48" s="3">
        <v>0</v>
      </c>
      <c r="Q48" s="3">
        <v>7682385</v>
      </c>
      <c r="R48" s="3"/>
      <c r="S48" s="3">
        <v>10490</v>
      </c>
      <c r="U48" s="3">
        <v>55293354574</v>
      </c>
      <c r="W48" s="3">
        <v>80108718749.032501</v>
      </c>
      <c r="Y48" s="5">
        <v>2.1622228993316346E-2</v>
      </c>
    </row>
    <row r="49" spans="1:25" ht="24">
      <c r="A49" s="2" t="s">
        <v>54</v>
      </c>
      <c r="C49" s="3">
        <v>10181880</v>
      </c>
      <c r="E49" s="3">
        <v>45278299434</v>
      </c>
      <c r="G49" s="3">
        <v>43562065791.456001</v>
      </c>
      <c r="I49" s="3">
        <v>0</v>
      </c>
      <c r="K49" s="3">
        <v>0</v>
      </c>
      <c r="M49" s="3">
        <v>0</v>
      </c>
      <c r="O49" s="3">
        <v>0</v>
      </c>
      <c r="Q49" s="3">
        <v>10181880</v>
      </c>
      <c r="R49" s="3"/>
      <c r="S49" s="3">
        <v>4613</v>
      </c>
      <c r="U49" s="3">
        <v>45278299434</v>
      </c>
      <c r="W49" s="3">
        <v>46689546815.982002</v>
      </c>
      <c r="Y49" s="5">
        <v>1.2602024955760753E-2</v>
      </c>
    </row>
    <row r="50" spans="1:25" ht="24">
      <c r="A50" s="2" t="s">
        <v>55</v>
      </c>
      <c r="C50" s="3">
        <v>25962</v>
      </c>
      <c r="E50" s="3">
        <v>149996340715</v>
      </c>
      <c r="G50" s="3">
        <v>261759632060.30399</v>
      </c>
      <c r="I50" s="3">
        <v>0</v>
      </c>
      <c r="K50" s="3">
        <v>0</v>
      </c>
      <c r="M50" s="3">
        <v>-9966</v>
      </c>
      <c r="O50" s="3">
        <v>109996010247</v>
      </c>
      <c r="Q50" s="3">
        <v>15996</v>
      </c>
      <c r="R50" s="3"/>
      <c r="S50" s="3">
        <v>8308464</v>
      </c>
      <c r="U50" s="3">
        <v>92417435716</v>
      </c>
      <c r="W50" s="3">
        <v>132583224887.65401</v>
      </c>
      <c r="Y50" s="5">
        <v>3.5785678437502612E-2</v>
      </c>
    </row>
    <row r="51" spans="1:25" ht="24">
      <c r="A51" s="2" t="s">
        <v>56</v>
      </c>
      <c r="C51" s="3">
        <v>250000</v>
      </c>
      <c r="E51" s="3">
        <v>1701793825</v>
      </c>
      <c r="G51" s="3">
        <v>1732132125</v>
      </c>
      <c r="I51" s="3">
        <v>0</v>
      </c>
      <c r="K51" s="3">
        <v>0</v>
      </c>
      <c r="M51" s="3">
        <v>0</v>
      </c>
      <c r="O51" s="3">
        <v>0</v>
      </c>
      <c r="Q51" s="3">
        <v>250000</v>
      </c>
      <c r="R51" s="3"/>
      <c r="S51" s="3">
        <v>7640</v>
      </c>
      <c r="U51" s="3">
        <v>1701793825</v>
      </c>
      <c r="W51" s="3">
        <v>1898635500</v>
      </c>
      <c r="Y51" s="5">
        <v>5.1246271563088115E-4</v>
      </c>
    </row>
    <row r="52" spans="1:25" ht="24">
      <c r="A52" s="2" t="s">
        <v>57</v>
      </c>
      <c r="C52" s="3">
        <v>1500000</v>
      </c>
      <c r="E52" s="3">
        <v>4055178760</v>
      </c>
      <c r="G52" s="3">
        <v>5417075475</v>
      </c>
      <c r="I52" s="3">
        <v>0</v>
      </c>
      <c r="K52" s="3">
        <v>0</v>
      </c>
      <c r="M52" s="3">
        <v>0</v>
      </c>
      <c r="O52" s="3">
        <v>0</v>
      </c>
      <c r="Q52" s="3">
        <v>1500000</v>
      </c>
      <c r="R52" s="3"/>
      <c r="S52" s="3">
        <v>4621</v>
      </c>
      <c r="U52" s="3">
        <v>4055178760</v>
      </c>
      <c r="W52" s="3">
        <v>6890257575</v>
      </c>
      <c r="Y52" s="5">
        <v>1.8597567085840065E-3</v>
      </c>
    </row>
    <row r="53" spans="1:25" ht="24">
      <c r="A53" s="2" t="s">
        <v>58</v>
      </c>
      <c r="C53" s="3">
        <v>21952854</v>
      </c>
      <c r="E53" s="3">
        <v>66109919551</v>
      </c>
      <c r="G53" s="3">
        <v>25815703435.622101</v>
      </c>
      <c r="I53" s="3">
        <v>0</v>
      </c>
      <c r="K53" s="3">
        <v>0</v>
      </c>
      <c r="M53" s="3">
        <v>0</v>
      </c>
      <c r="O53" s="3">
        <v>0</v>
      </c>
      <c r="Q53" s="3">
        <v>21952854</v>
      </c>
      <c r="R53" s="3"/>
      <c r="S53" s="3">
        <v>1195</v>
      </c>
      <c r="U53" s="3">
        <v>66109919551</v>
      </c>
      <c r="W53" s="3">
        <v>26077570249.8465</v>
      </c>
      <c r="Y53" s="5">
        <v>7.0386245634253717E-3</v>
      </c>
    </row>
    <row r="54" spans="1:25" ht="24">
      <c r="A54" s="2" t="s">
        <v>59</v>
      </c>
      <c r="C54" s="3">
        <v>2581089</v>
      </c>
      <c r="E54" s="3">
        <v>20154199403</v>
      </c>
      <c r="G54" s="3">
        <v>32687419570.533001</v>
      </c>
      <c r="I54" s="3">
        <v>0</v>
      </c>
      <c r="K54" s="3">
        <v>0</v>
      </c>
      <c r="M54" s="3">
        <v>0</v>
      </c>
      <c r="O54" s="3">
        <v>0</v>
      </c>
      <c r="Q54" s="3">
        <v>2581089</v>
      </c>
      <c r="R54" s="3"/>
      <c r="S54" s="3">
        <v>12740</v>
      </c>
      <c r="U54" s="3">
        <v>20154199403</v>
      </c>
      <c r="W54" s="3">
        <v>32687419570.533001</v>
      </c>
      <c r="Y54" s="5">
        <v>8.8226959835531107E-3</v>
      </c>
    </row>
    <row r="55" spans="1:25" ht="24">
      <c r="A55" s="2" t="s">
        <v>60</v>
      </c>
      <c r="C55" s="3">
        <v>1348344</v>
      </c>
      <c r="E55" s="3">
        <v>18539505326</v>
      </c>
      <c r="G55" s="3">
        <v>16325114081.976</v>
      </c>
      <c r="I55" s="3">
        <v>0</v>
      </c>
      <c r="K55" s="3">
        <v>0</v>
      </c>
      <c r="M55" s="3">
        <v>0</v>
      </c>
      <c r="O55" s="3">
        <v>0</v>
      </c>
      <c r="Q55" s="3">
        <v>1348344</v>
      </c>
      <c r="R55" s="3"/>
      <c r="S55" s="3">
        <v>12020</v>
      </c>
      <c r="U55" s="3">
        <v>18539505326</v>
      </c>
      <c r="W55" s="3">
        <v>16110662665.464001</v>
      </c>
      <c r="Y55" s="5">
        <v>4.3484459972210204E-3</v>
      </c>
    </row>
    <row r="56" spans="1:25" ht="24">
      <c r="A56" s="2" t="s">
        <v>61</v>
      </c>
      <c r="C56" s="3">
        <v>10141667</v>
      </c>
      <c r="E56" s="3">
        <v>29127082530</v>
      </c>
      <c r="G56" s="3">
        <v>18156464670.511299</v>
      </c>
      <c r="I56" s="3">
        <v>1</v>
      </c>
      <c r="K56" s="3">
        <v>1</v>
      </c>
      <c r="M56" s="3">
        <v>-2</v>
      </c>
      <c r="O56" s="3">
        <v>2</v>
      </c>
      <c r="Q56" s="3">
        <v>10141666</v>
      </c>
      <c r="R56" s="3"/>
      <c r="S56" s="3">
        <v>1812</v>
      </c>
      <c r="U56" s="3">
        <v>29127076787</v>
      </c>
      <c r="W56" s="3">
        <v>18267357434.187599</v>
      </c>
      <c r="Y56" s="5">
        <v>4.930561762973326E-3</v>
      </c>
    </row>
    <row r="57" spans="1:25" ht="24">
      <c r="A57" s="2" t="s">
        <v>62</v>
      </c>
      <c r="C57" s="3">
        <v>14893632</v>
      </c>
      <c r="E57" s="3">
        <v>47774482760</v>
      </c>
      <c r="G57" s="3">
        <v>46384111649.116798</v>
      </c>
      <c r="I57" s="3">
        <v>0</v>
      </c>
      <c r="K57" s="3">
        <v>0</v>
      </c>
      <c r="M57" s="3">
        <v>0</v>
      </c>
      <c r="O57" s="3">
        <v>0</v>
      </c>
      <c r="Q57" s="3">
        <v>14893632</v>
      </c>
      <c r="R57" s="3"/>
      <c r="S57" s="3">
        <v>2895</v>
      </c>
      <c r="U57" s="3">
        <v>47774482760</v>
      </c>
      <c r="W57" s="3">
        <v>42860518105.391998</v>
      </c>
      <c r="Y57" s="5">
        <v>1.1568527767249549E-2</v>
      </c>
    </row>
    <row r="58" spans="1:25" ht="24">
      <c r="A58" s="2" t="s">
        <v>63</v>
      </c>
      <c r="C58" s="3">
        <v>23752876</v>
      </c>
      <c r="E58" s="3">
        <v>46525426015</v>
      </c>
      <c r="G58" s="3">
        <v>91282238335.234802</v>
      </c>
      <c r="I58" s="3">
        <v>0</v>
      </c>
      <c r="K58" s="3">
        <v>0</v>
      </c>
      <c r="M58" s="3">
        <v>0</v>
      </c>
      <c r="O58" s="3">
        <v>0</v>
      </c>
      <c r="Q58" s="3">
        <v>23752876</v>
      </c>
      <c r="R58" s="3"/>
      <c r="S58" s="3">
        <v>4351</v>
      </c>
      <c r="U58" s="3">
        <v>46525426015</v>
      </c>
      <c r="W58" s="3">
        <v>102733838333.31799</v>
      </c>
      <c r="Y58" s="5">
        <v>2.7728998946599307E-2</v>
      </c>
    </row>
    <row r="59" spans="1:25" ht="24">
      <c r="A59" s="2" t="s">
        <v>64</v>
      </c>
      <c r="C59" s="3">
        <v>7663989</v>
      </c>
      <c r="E59" s="3">
        <v>30583798252</v>
      </c>
      <c r="G59" s="3">
        <v>28538482442.375702</v>
      </c>
      <c r="I59" s="3">
        <v>1</v>
      </c>
      <c r="K59" s="3">
        <v>1</v>
      </c>
      <c r="M59" s="3">
        <v>-2</v>
      </c>
      <c r="O59" s="3">
        <v>2</v>
      </c>
      <c r="Q59" s="3">
        <v>7663988</v>
      </c>
      <c r="R59" s="3"/>
      <c r="S59" s="3">
        <v>3854</v>
      </c>
      <c r="U59" s="3">
        <v>30583790272</v>
      </c>
      <c r="W59" s="3">
        <v>29361264543.975601</v>
      </c>
      <c r="Y59" s="5">
        <v>7.9249299628930577E-3</v>
      </c>
    </row>
    <row r="60" spans="1:25" ht="24">
      <c r="A60" s="2" t="s">
        <v>65</v>
      </c>
      <c r="C60" s="3">
        <v>1500000</v>
      </c>
      <c r="E60" s="3">
        <v>10479716064</v>
      </c>
      <c r="G60" s="3">
        <v>7052784750</v>
      </c>
      <c r="I60" s="3">
        <v>0</v>
      </c>
      <c r="K60" s="3">
        <v>0</v>
      </c>
      <c r="M60" s="3">
        <v>0</v>
      </c>
      <c r="O60" s="3">
        <v>0</v>
      </c>
      <c r="Q60" s="3">
        <v>1500000</v>
      </c>
      <c r="R60" s="3"/>
      <c r="S60" s="3">
        <v>5017</v>
      </c>
      <c r="U60" s="3">
        <v>10479716064</v>
      </c>
      <c r="W60" s="3">
        <v>7480723275</v>
      </c>
      <c r="Y60" s="5">
        <v>2.0191299300943433E-3</v>
      </c>
    </row>
    <row r="61" spans="1:25" ht="24">
      <c r="A61" s="2" t="s">
        <v>66</v>
      </c>
      <c r="C61" s="3">
        <v>551613</v>
      </c>
      <c r="E61" s="3">
        <v>15673857772</v>
      </c>
      <c r="G61" s="3">
        <v>31693526173.169998</v>
      </c>
      <c r="I61" s="3">
        <v>0</v>
      </c>
      <c r="K61" s="3">
        <v>0</v>
      </c>
      <c r="M61" s="3">
        <v>0</v>
      </c>
      <c r="O61" s="3">
        <v>0</v>
      </c>
      <c r="Q61" s="3">
        <v>551613</v>
      </c>
      <c r="R61" s="3"/>
      <c r="S61" s="3">
        <v>64080</v>
      </c>
      <c r="U61" s="3">
        <v>15673857772</v>
      </c>
      <c r="W61" s="3">
        <v>35137044241.811996</v>
      </c>
      <c r="Y61" s="5">
        <v>9.4838767690804213E-3</v>
      </c>
    </row>
    <row r="62" spans="1:25" ht="24">
      <c r="A62" s="2" t="s">
        <v>67</v>
      </c>
      <c r="C62" s="3">
        <v>1902009</v>
      </c>
      <c r="E62" s="3">
        <v>35824670128</v>
      </c>
      <c r="G62" s="3">
        <v>30534676550.1675</v>
      </c>
      <c r="I62" s="3">
        <v>0</v>
      </c>
      <c r="K62" s="3">
        <v>0</v>
      </c>
      <c r="M62" s="3">
        <v>0</v>
      </c>
      <c r="O62" s="3">
        <v>0</v>
      </c>
      <c r="Q62" s="3">
        <v>1902009</v>
      </c>
      <c r="R62" s="3"/>
      <c r="S62" s="3">
        <v>15210</v>
      </c>
      <c r="U62" s="3">
        <v>35824670128</v>
      </c>
      <c r="W62" s="3">
        <v>28757426026.504501</v>
      </c>
      <c r="Y62" s="5">
        <v>7.7619472700772079E-3</v>
      </c>
    </row>
    <row r="63" spans="1:25" ht="24">
      <c r="A63" s="2" t="s">
        <v>68</v>
      </c>
      <c r="C63" s="3">
        <v>800000</v>
      </c>
      <c r="E63" s="3">
        <v>10970752403</v>
      </c>
      <c r="G63" s="3">
        <v>10950454800</v>
      </c>
      <c r="I63" s="3">
        <v>0</v>
      </c>
      <c r="K63" s="3">
        <v>0</v>
      </c>
      <c r="M63" s="3">
        <v>0</v>
      </c>
      <c r="O63" s="3">
        <v>0</v>
      </c>
      <c r="Q63" s="3">
        <v>800000</v>
      </c>
      <c r="R63" s="3"/>
      <c r="S63" s="3">
        <v>14210</v>
      </c>
      <c r="U63" s="3">
        <v>10970752403</v>
      </c>
      <c r="W63" s="3">
        <v>11300360400</v>
      </c>
      <c r="Y63" s="5">
        <v>3.0500922258072547E-3</v>
      </c>
    </row>
    <row r="64" spans="1:25" ht="24">
      <c r="A64" s="2" t="s">
        <v>69</v>
      </c>
      <c r="C64" s="3">
        <v>9862089</v>
      </c>
      <c r="E64" s="3">
        <v>75898507044</v>
      </c>
      <c r="G64" s="3">
        <v>89014958899.686005</v>
      </c>
      <c r="I64" s="3">
        <v>3413800</v>
      </c>
      <c r="K64" s="3">
        <v>0</v>
      </c>
      <c r="M64" s="3">
        <v>0</v>
      </c>
      <c r="O64" s="3">
        <v>0</v>
      </c>
      <c r="Q64" s="3">
        <v>13275889</v>
      </c>
      <c r="R64" s="3"/>
      <c r="S64" s="3">
        <v>7221</v>
      </c>
      <c r="U64" s="3">
        <v>75898507044</v>
      </c>
      <c r="W64" s="3">
        <v>95294796561.9095</v>
      </c>
      <c r="Y64" s="5">
        <v>2.5721119315217953E-2</v>
      </c>
    </row>
    <row r="65" spans="1:25" ht="24">
      <c r="A65" s="2" t="s">
        <v>70</v>
      </c>
      <c r="C65" s="3">
        <v>359496</v>
      </c>
      <c r="E65" s="3">
        <v>10126234531</v>
      </c>
      <c r="G65" s="3">
        <v>29481952401</v>
      </c>
      <c r="I65" s="3">
        <v>0</v>
      </c>
      <c r="K65" s="3">
        <v>0</v>
      </c>
      <c r="M65" s="3">
        <v>0</v>
      </c>
      <c r="O65" s="3">
        <v>0</v>
      </c>
      <c r="Q65" s="3">
        <v>359496</v>
      </c>
      <c r="R65" s="3"/>
      <c r="S65" s="3">
        <v>92350</v>
      </c>
      <c r="U65" s="3">
        <v>10126234531</v>
      </c>
      <c r="W65" s="3">
        <v>33001918839.18</v>
      </c>
      <c r="Y65" s="5">
        <v>8.9075828137397187E-3</v>
      </c>
    </row>
    <row r="66" spans="1:25" ht="24">
      <c r="A66" s="2" t="s">
        <v>71</v>
      </c>
      <c r="C66" s="3">
        <v>7396526</v>
      </c>
      <c r="E66" s="3">
        <v>23083227630</v>
      </c>
      <c r="G66" s="3">
        <v>43232798021.363998</v>
      </c>
      <c r="I66" s="3">
        <v>0</v>
      </c>
      <c r="K66" s="3">
        <v>0</v>
      </c>
      <c r="M66" s="3">
        <v>0</v>
      </c>
      <c r="O66" s="3">
        <v>0</v>
      </c>
      <c r="Q66" s="3">
        <v>7396526</v>
      </c>
      <c r="R66" s="3"/>
      <c r="S66" s="3">
        <v>6940</v>
      </c>
      <c r="U66" s="3">
        <v>23083227630</v>
      </c>
      <c r="W66" s="3">
        <v>51026465691.882004</v>
      </c>
      <c r="Y66" s="5">
        <v>1.3772607315889668E-2</v>
      </c>
    </row>
    <row r="67" spans="1:25" ht="24">
      <c r="A67" s="2" t="s">
        <v>72</v>
      </c>
      <c r="C67" s="3">
        <v>2134303</v>
      </c>
      <c r="E67" s="3">
        <v>25184301107</v>
      </c>
      <c r="G67" s="3">
        <v>14405690461.6485</v>
      </c>
      <c r="I67" s="3">
        <v>0</v>
      </c>
      <c r="K67" s="3">
        <v>0</v>
      </c>
      <c r="M67" s="3">
        <v>0</v>
      </c>
      <c r="O67" s="3">
        <v>0</v>
      </c>
      <c r="Q67" s="3">
        <v>2134303</v>
      </c>
      <c r="R67" s="3"/>
      <c r="S67" s="3">
        <v>8160</v>
      </c>
      <c r="U67" s="3">
        <v>25184301107</v>
      </c>
      <c r="W67" s="3">
        <v>17312287800.743999</v>
      </c>
      <c r="Y67" s="5">
        <v>4.6727779082149489E-3</v>
      </c>
    </row>
    <row r="68" spans="1:25" ht="24">
      <c r="A68" s="2" t="s">
        <v>73</v>
      </c>
      <c r="C68" s="3">
        <v>55628</v>
      </c>
      <c r="E68" s="3">
        <v>820225714</v>
      </c>
      <c r="G68" s="3">
        <v>990369509.99399996</v>
      </c>
      <c r="I68" s="3">
        <v>0</v>
      </c>
      <c r="K68" s="3">
        <v>0</v>
      </c>
      <c r="M68" s="3">
        <v>0</v>
      </c>
      <c r="O68" s="3">
        <v>0</v>
      </c>
      <c r="Q68" s="3">
        <v>55628</v>
      </c>
      <c r="R68" s="3"/>
      <c r="S68" s="3">
        <v>18830</v>
      </c>
      <c r="U68" s="3">
        <v>820225714</v>
      </c>
      <c r="W68" s="3">
        <v>1041242762.322</v>
      </c>
      <c r="Y68" s="5">
        <v>2.8104293510288424E-4</v>
      </c>
    </row>
    <row r="69" spans="1:25" ht="24">
      <c r="A69" s="2" t="s">
        <v>74</v>
      </c>
      <c r="C69" s="3">
        <v>4323117</v>
      </c>
      <c r="E69" s="3">
        <v>45724898968</v>
      </c>
      <c r="G69" s="3">
        <v>37215435970.341003</v>
      </c>
      <c r="I69" s="3">
        <v>0</v>
      </c>
      <c r="K69" s="3">
        <v>0</v>
      </c>
      <c r="M69" s="3">
        <v>0</v>
      </c>
      <c r="O69" s="3">
        <v>0</v>
      </c>
      <c r="Q69" s="3">
        <v>4323117</v>
      </c>
      <c r="R69" s="3"/>
      <c r="S69" s="3">
        <v>8800</v>
      </c>
      <c r="U69" s="3">
        <v>45724898968</v>
      </c>
      <c r="W69" s="3">
        <v>37817071193.879997</v>
      </c>
      <c r="Y69" s="5">
        <v>1.0207245677868191E-2</v>
      </c>
    </row>
    <row r="70" spans="1:25" ht="24">
      <c r="A70" s="2" t="s">
        <v>75</v>
      </c>
      <c r="C70" s="3">
        <v>10739221</v>
      </c>
      <c r="E70" s="3">
        <v>36026483616</v>
      </c>
      <c r="G70" s="3">
        <v>36210694378.0896</v>
      </c>
      <c r="I70" s="3">
        <v>0</v>
      </c>
      <c r="K70" s="3">
        <v>0</v>
      </c>
      <c r="M70" s="3">
        <v>0</v>
      </c>
      <c r="O70" s="3">
        <v>0</v>
      </c>
      <c r="Q70" s="3">
        <v>10739221</v>
      </c>
      <c r="R70" s="3"/>
      <c r="S70" s="3">
        <v>4323</v>
      </c>
      <c r="U70" s="3">
        <v>36026483616</v>
      </c>
      <c r="W70" s="3">
        <v>46149419751.321198</v>
      </c>
      <c r="Y70" s="5">
        <v>1.2456238688548425E-2</v>
      </c>
    </row>
    <row r="71" spans="1:25" ht="24">
      <c r="A71" s="2" t="s">
        <v>76</v>
      </c>
      <c r="C71" s="3">
        <v>250000</v>
      </c>
      <c r="E71" s="3">
        <v>3453382827</v>
      </c>
      <c r="G71" s="3">
        <v>3484145250</v>
      </c>
      <c r="I71" s="3">
        <v>0</v>
      </c>
      <c r="K71" s="3">
        <v>0</v>
      </c>
      <c r="M71" s="3">
        <v>0</v>
      </c>
      <c r="O71" s="3">
        <v>0</v>
      </c>
      <c r="Q71" s="3">
        <v>250000</v>
      </c>
      <c r="R71" s="3"/>
      <c r="S71" s="3">
        <v>15150</v>
      </c>
      <c r="U71" s="3">
        <v>3453382827</v>
      </c>
      <c r="W71" s="3">
        <v>3764964375</v>
      </c>
      <c r="Y71" s="5">
        <v>1.0162055159434356E-3</v>
      </c>
    </row>
    <row r="72" spans="1:25" ht="24">
      <c r="A72" s="2" t="s">
        <v>77</v>
      </c>
      <c r="C72" s="3">
        <v>560162</v>
      </c>
      <c r="E72" s="3">
        <v>17422562004</v>
      </c>
      <c r="G72" s="3">
        <v>14588920745.82</v>
      </c>
      <c r="I72" s="3">
        <v>0</v>
      </c>
      <c r="K72" s="3">
        <v>0</v>
      </c>
      <c r="M72" s="3">
        <v>0</v>
      </c>
      <c r="O72" s="3">
        <v>0</v>
      </c>
      <c r="Q72" s="3">
        <v>560162</v>
      </c>
      <c r="R72" s="3"/>
      <c r="S72" s="3">
        <v>30400</v>
      </c>
      <c r="U72" s="3">
        <v>17422562004</v>
      </c>
      <c r="W72" s="3">
        <v>16927602697.440001</v>
      </c>
      <c r="Y72" s="5">
        <v>4.5689471451738533E-3</v>
      </c>
    </row>
    <row r="73" spans="1:25" ht="24">
      <c r="A73" s="2" t="s">
        <v>78</v>
      </c>
      <c r="C73" s="3">
        <v>3868825</v>
      </c>
      <c r="E73" s="3">
        <v>18313895270</v>
      </c>
      <c r="G73" s="3">
        <v>10106776831.004999</v>
      </c>
      <c r="I73" s="3">
        <v>0</v>
      </c>
      <c r="K73" s="3">
        <v>0</v>
      </c>
      <c r="M73" s="3">
        <v>0</v>
      </c>
      <c r="O73" s="3">
        <v>0</v>
      </c>
      <c r="Q73" s="3">
        <v>3868825</v>
      </c>
      <c r="R73" s="3"/>
      <c r="S73" s="3">
        <v>2678</v>
      </c>
      <c r="U73" s="3">
        <v>18313895270</v>
      </c>
      <c r="W73" s="3">
        <v>10299067105.567499</v>
      </c>
      <c r="Y73" s="5">
        <v>2.7798320938293838E-3</v>
      </c>
    </row>
    <row r="74" spans="1:25" ht="24">
      <c r="A74" s="2" t="s">
        <v>79</v>
      </c>
      <c r="C74" s="3">
        <v>3353455</v>
      </c>
      <c r="E74" s="3">
        <v>10301409450</v>
      </c>
      <c r="G74" s="3">
        <v>16967524888.5975</v>
      </c>
      <c r="I74" s="3">
        <v>0</v>
      </c>
      <c r="K74" s="3">
        <v>0</v>
      </c>
      <c r="M74" s="3">
        <v>0</v>
      </c>
      <c r="O74" s="3">
        <v>0</v>
      </c>
      <c r="Q74" s="3">
        <v>3353455</v>
      </c>
      <c r="R74" s="3"/>
      <c r="S74" s="3">
        <v>6130</v>
      </c>
      <c r="U74" s="3">
        <v>10301409450</v>
      </c>
      <c r="W74" s="3">
        <v>20434366909.057499</v>
      </c>
      <c r="Y74" s="5">
        <v>5.5154615819694832E-3</v>
      </c>
    </row>
    <row r="75" spans="1:25" ht="24">
      <c r="A75" s="2" t="s">
        <v>80</v>
      </c>
      <c r="C75" s="3">
        <v>0</v>
      </c>
      <c r="E75" s="3">
        <v>0</v>
      </c>
      <c r="G75" s="3">
        <v>0</v>
      </c>
      <c r="I75" s="3">
        <v>6574394</v>
      </c>
      <c r="K75" s="3">
        <v>0</v>
      </c>
      <c r="M75" s="3">
        <v>0</v>
      </c>
      <c r="O75" s="3">
        <v>0</v>
      </c>
      <c r="Q75" s="3">
        <v>6574394</v>
      </c>
      <c r="R75" s="3"/>
      <c r="S75" s="3">
        <v>4440</v>
      </c>
      <c r="U75" s="3">
        <v>28526445990</v>
      </c>
      <c r="W75" s="3">
        <v>29016627019.307999</v>
      </c>
      <c r="Y75" s="5">
        <v>7.8319084841524216E-3</v>
      </c>
    </row>
    <row r="76" spans="1:25" ht="24.75" thickBot="1">
      <c r="A76" s="2" t="s">
        <v>81</v>
      </c>
      <c r="C76" s="3">
        <v>0</v>
      </c>
      <c r="E76" s="3">
        <v>0</v>
      </c>
      <c r="G76" s="3">
        <v>0</v>
      </c>
      <c r="I76" s="3">
        <v>6574394</v>
      </c>
      <c r="K76" s="3">
        <v>28526445984</v>
      </c>
      <c r="M76" s="3">
        <v>-6574394</v>
      </c>
      <c r="O76" s="3">
        <v>0</v>
      </c>
      <c r="Q76" s="3">
        <v>0</v>
      </c>
      <c r="R76" s="3"/>
      <c r="S76" s="3">
        <v>0</v>
      </c>
      <c r="U76" s="3">
        <v>0</v>
      </c>
      <c r="W76" s="3">
        <v>0</v>
      </c>
      <c r="Y76" s="5">
        <v>0</v>
      </c>
    </row>
    <row r="77" spans="1:25" ht="24.75" thickBot="1">
      <c r="A77" s="2" t="s">
        <v>82</v>
      </c>
      <c r="C77" s="1" t="s">
        <v>82</v>
      </c>
      <c r="E77" s="4">
        <f>SUM(E10:E76)</f>
        <v>1978932456042</v>
      </c>
      <c r="G77" s="4">
        <f>SUM(G10:G76)</f>
        <v>2291552456410.2593</v>
      </c>
      <c r="I77" s="1" t="s">
        <v>82</v>
      </c>
      <c r="K77" s="4">
        <f>SUM(K10:K76)</f>
        <v>43328502390</v>
      </c>
      <c r="M77" s="1" t="s">
        <v>82</v>
      </c>
      <c r="O77" s="4">
        <f>SUM(O10:O76)</f>
        <v>109996010255</v>
      </c>
      <c r="Q77" s="1" t="s">
        <v>82</v>
      </c>
      <c r="S77" s="1" t="s">
        <v>82</v>
      </c>
      <c r="U77" s="4">
        <f>SUM(U10:U76)</f>
        <v>1965091072227</v>
      </c>
      <c r="W77" s="4">
        <f>SUM(W10:W76)</f>
        <v>2441769618585.0605</v>
      </c>
      <c r="Y77" s="6">
        <f>SUM(Y10:Y76)</f>
        <v>0.65906061994789467</v>
      </c>
    </row>
  </sheetData>
  <mergeCells count="23">
    <mergeCell ref="O9"/>
    <mergeCell ref="M8:O8"/>
    <mergeCell ref="A7:A9"/>
    <mergeCell ref="C8:C9"/>
    <mergeCell ref="E8:E9"/>
    <mergeCell ref="G8:G9"/>
    <mergeCell ref="C7:G7"/>
    <mergeCell ref="Y8:Y9"/>
    <mergeCell ref="Q7:Y7"/>
    <mergeCell ref="A2:Y2"/>
    <mergeCell ref="A3:Y3"/>
    <mergeCell ref="A4:Y4"/>
    <mergeCell ref="A5:W5"/>
    <mergeCell ref="A6:W6"/>
    <mergeCell ref="I7:O7"/>
    <mergeCell ref="Q8:Q9"/>
    <mergeCell ref="S8:S9"/>
    <mergeCell ref="U8:U9"/>
    <mergeCell ref="W8:W9"/>
    <mergeCell ref="I9"/>
    <mergeCell ref="K9"/>
    <mergeCell ref="I8:K8"/>
    <mergeCell ref="M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"/>
  <sheetViews>
    <sheetView rightToLeft="1" workbookViewId="0">
      <selection activeCell="E14" sqref="E14"/>
    </sheetView>
  </sheetViews>
  <sheetFormatPr defaultRowHeight="22.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</row>
    <row r="3" spans="1:19" ht="24">
      <c r="A3" s="17" t="s">
        <v>119</v>
      </c>
      <c r="B3" s="17" t="s">
        <v>119</v>
      </c>
      <c r="C3" s="17" t="s">
        <v>119</v>
      </c>
      <c r="D3" s="17" t="s">
        <v>119</v>
      </c>
      <c r="E3" s="17" t="s">
        <v>119</v>
      </c>
      <c r="F3" s="17" t="s">
        <v>119</v>
      </c>
      <c r="G3" s="17" t="s">
        <v>119</v>
      </c>
      <c r="H3" s="17" t="s">
        <v>119</v>
      </c>
      <c r="I3" s="17" t="s">
        <v>119</v>
      </c>
      <c r="J3" s="17" t="s">
        <v>119</v>
      </c>
      <c r="K3" s="17" t="s">
        <v>119</v>
      </c>
      <c r="L3" s="17" t="s">
        <v>119</v>
      </c>
      <c r="M3" s="17" t="s">
        <v>119</v>
      </c>
      <c r="N3" s="17" t="s">
        <v>119</v>
      </c>
      <c r="O3" s="17" t="s">
        <v>119</v>
      </c>
      <c r="P3" s="17" t="s">
        <v>119</v>
      </c>
      <c r="Q3" s="17" t="s">
        <v>119</v>
      </c>
      <c r="R3" s="17" t="s">
        <v>119</v>
      </c>
      <c r="S3" s="17" t="s">
        <v>119</v>
      </c>
    </row>
    <row r="4" spans="1:19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</row>
    <row r="5" spans="1:19" ht="25.5">
      <c r="A5" s="18" t="s">
        <v>139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4">
      <c r="A6" s="16" t="s">
        <v>3</v>
      </c>
      <c r="C6" s="16" t="s">
        <v>128</v>
      </c>
      <c r="D6" s="16" t="s">
        <v>128</v>
      </c>
      <c r="E6" s="16" t="s">
        <v>128</v>
      </c>
      <c r="F6" s="16" t="s">
        <v>128</v>
      </c>
      <c r="G6" s="16" t="s">
        <v>128</v>
      </c>
      <c r="I6" s="16" t="s">
        <v>121</v>
      </c>
      <c r="J6" s="16" t="s">
        <v>121</v>
      </c>
      <c r="K6" s="16" t="s">
        <v>121</v>
      </c>
      <c r="L6" s="16" t="s">
        <v>121</v>
      </c>
      <c r="M6" s="16" t="s">
        <v>121</v>
      </c>
      <c r="O6" s="16" t="s">
        <v>122</v>
      </c>
      <c r="P6" s="16" t="s">
        <v>122</v>
      </c>
      <c r="Q6" s="16" t="s">
        <v>122</v>
      </c>
      <c r="R6" s="16" t="s">
        <v>122</v>
      </c>
      <c r="S6" s="16" t="s">
        <v>122</v>
      </c>
    </row>
    <row r="7" spans="1:19" ht="24">
      <c r="A7" s="16" t="s">
        <v>3</v>
      </c>
      <c r="C7" s="16" t="s">
        <v>129</v>
      </c>
      <c r="E7" s="16" t="s">
        <v>130</v>
      </c>
      <c r="G7" s="16" t="s">
        <v>131</v>
      </c>
      <c r="I7" s="16" t="s">
        <v>132</v>
      </c>
      <c r="K7" s="16" t="s">
        <v>126</v>
      </c>
      <c r="M7" s="16" t="s">
        <v>133</v>
      </c>
      <c r="O7" s="16" t="s">
        <v>132</v>
      </c>
      <c r="Q7" s="16" t="s">
        <v>126</v>
      </c>
      <c r="S7" s="16" t="s">
        <v>133</v>
      </c>
    </row>
    <row r="8" spans="1:19" ht="24">
      <c r="A8" s="2" t="s">
        <v>67</v>
      </c>
      <c r="C8" s="1" t="s">
        <v>134</v>
      </c>
      <c r="E8" s="3">
        <v>1902009</v>
      </c>
      <c r="G8" s="3">
        <v>1700</v>
      </c>
      <c r="I8" s="3">
        <v>3233415300</v>
      </c>
      <c r="K8" s="3">
        <v>448290617</v>
      </c>
      <c r="M8" s="3">
        <v>2785124683</v>
      </c>
      <c r="O8" s="3">
        <v>3233415300</v>
      </c>
      <c r="Q8" s="3">
        <v>448290617</v>
      </c>
      <c r="S8" s="3">
        <v>2785124683</v>
      </c>
    </row>
    <row r="9" spans="1:19" ht="24">
      <c r="A9" s="2" t="s">
        <v>82</v>
      </c>
      <c r="C9" s="1" t="s">
        <v>82</v>
      </c>
      <c r="E9" s="1" t="s">
        <v>82</v>
      </c>
      <c r="G9" s="1" t="s">
        <v>82</v>
      </c>
      <c r="I9" s="4">
        <f>SUM(I8:I8)</f>
        <v>3233415300</v>
      </c>
      <c r="K9" s="4">
        <f>SUM(K8:K8)</f>
        <v>448290617</v>
      </c>
      <c r="M9" s="4">
        <f>SUM(M8:M8)</f>
        <v>2785124683</v>
      </c>
      <c r="O9" s="4">
        <f>SUM(O8:O8)</f>
        <v>3233415300</v>
      </c>
      <c r="Q9" s="4">
        <f>SUM(Q8:Q8)</f>
        <v>448290617</v>
      </c>
      <c r="S9" s="4">
        <f>SUM(S8:S8)</f>
        <v>2785124683</v>
      </c>
    </row>
  </sheetData>
  <mergeCells count="17">
    <mergeCell ref="C6:G6"/>
    <mergeCell ref="Q7"/>
    <mergeCell ref="S7"/>
    <mergeCell ref="O6:S6"/>
    <mergeCell ref="A2:S2"/>
    <mergeCell ref="A3:S3"/>
    <mergeCell ref="A4:S4"/>
    <mergeCell ref="A5:S5"/>
    <mergeCell ref="I7"/>
    <mergeCell ref="K7"/>
    <mergeCell ref="M7"/>
    <mergeCell ref="I6:M6"/>
    <mergeCell ref="O7"/>
    <mergeCell ref="A6:A7"/>
    <mergeCell ref="C7"/>
    <mergeCell ref="E7"/>
    <mergeCell ref="G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"/>
  <sheetViews>
    <sheetView rightToLeft="1" workbookViewId="0">
      <selection activeCell="V17" sqref="V17"/>
    </sheetView>
  </sheetViews>
  <sheetFormatPr defaultRowHeight="22.5"/>
  <cols>
    <col min="1" max="1" width="34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</row>
    <row r="3" spans="1:19" ht="24">
      <c r="A3" s="17" t="s">
        <v>119</v>
      </c>
      <c r="B3" s="17" t="s">
        <v>119</v>
      </c>
      <c r="C3" s="17" t="s">
        <v>119</v>
      </c>
      <c r="D3" s="17" t="s">
        <v>119</v>
      </c>
      <c r="E3" s="17" t="s">
        <v>119</v>
      </c>
      <c r="F3" s="17" t="s">
        <v>119</v>
      </c>
      <c r="G3" s="17" t="s">
        <v>119</v>
      </c>
      <c r="H3" s="17" t="s">
        <v>119</v>
      </c>
      <c r="I3" s="17" t="s">
        <v>119</v>
      </c>
      <c r="J3" s="17" t="s">
        <v>119</v>
      </c>
      <c r="K3" s="17" t="s">
        <v>119</v>
      </c>
      <c r="L3" s="17" t="s">
        <v>119</v>
      </c>
      <c r="M3" s="17" t="s">
        <v>119</v>
      </c>
      <c r="N3" s="17" t="s">
        <v>119</v>
      </c>
      <c r="O3" s="17" t="s">
        <v>119</v>
      </c>
      <c r="P3" s="17" t="s">
        <v>119</v>
      </c>
      <c r="Q3" s="17" t="s">
        <v>119</v>
      </c>
      <c r="R3" s="17" t="s">
        <v>119</v>
      </c>
      <c r="S3" s="17" t="s">
        <v>119</v>
      </c>
    </row>
    <row r="4" spans="1:19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</row>
    <row r="5" spans="1:19" ht="25.5">
      <c r="A5" s="18" t="s">
        <v>172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9" ht="24">
      <c r="A6" s="16" t="s">
        <v>120</v>
      </c>
      <c r="B6" s="16" t="s">
        <v>120</v>
      </c>
      <c r="C6" s="16" t="s">
        <v>120</v>
      </c>
      <c r="D6" s="16" t="s">
        <v>120</v>
      </c>
      <c r="E6" s="16" t="s">
        <v>120</v>
      </c>
      <c r="F6" s="16" t="s">
        <v>120</v>
      </c>
      <c r="G6" s="16" t="s">
        <v>120</v>
      </c>
      <c r="I6" s="16" t="s">
        <v>121</v>
      </c>
      <c r="J6" s="16" t="s">
        <v>121</v>
      </c>
      <c r="K6" s="16" t="s">
        <v>121</v>
      </c>
      <c r="L6" s="16" t="s">
        <v>121</v>
      </c>
      <c r="M6" s="16" t="s">
        <v>121</v>
      </c>
      <c r="O6" s="16" t="s">
        <v>122</v>
      </c>
      <c r="P6" s="16" t="s">
        <v>122</v>
      </c>
      <c r="Q6" s="16" t="s">
        <v>122</v>
      </c>
      <c r="R6" s="16" t="s">
        <v>122</v>
      </c>
      <c r="S6" s="16" t="s">
        <v>122</v>
      </c>
    </row>
    <row r="7" spans="1:19" ht="24">
      <c r="A7" s="16" t="s">
        <v>123</v>
      </c>
      <c r="C7" s="16" t="s">
        <v>124</v>
      </c>
      <c r="E7" s="16" t="s">
        <v>94</v>
      </c>
      <c r="G7" s="16" t="s">
        <v>95</v>
      </c>
      <c r="I7" s="16" t="s">
        <v>125</v>
      </c>
      <c r="K7" s="16" t="s">
        <v>126</v>
      </c>
      <c r="M7" s="16" t="s">
        <v>127</v>
      </c>
      <c r="O7" s="16" t="s">
        <v>125</v>
      </c>
      <c r="Q7" s="16" t="s">
        <v>126</v>
      </c>
      <c r="S7" s="16" t="s">
        <v>127</v>
      </c>
    </row>
    <row r="8" spans="1:19" ht="24">
      <c r="A8" s="2" t="s">
        <v>107</v>
      </c>
      <c r="C8" s="1" t="s">
        <v>82</v>
      </c>
      <c r="E8" s="1" t="s">
        <v>109</v>
      </c>
      <c r="G8" s="3">
        <v>18</v>
      </c>
      <c r="I8" s="3">
        <v>3834509977</v>
      </c>
      <c r="K8" s="1" t="s">
        <v>82</v>
      </c>
      <c r="M8" s="3">
        <v>3834509977</v>
      </c>
      <c r="O8" s="3">
        <v>3834509977</v>
      </c>
      <c r="Q8" s="1" t="s">
        <v>82</v>
      </c>
      <c r="S8" s="3">
        <v>3834509977</v>
      </c>
    </row>
    <row r="9" spans="1:19" ht="24">
      <c r="A9" s="2" t="s">
        <v>82</v>
      </c>
      <c r="C9" s="1" t="s">
        <v>82</v>
      </c>
      <c r="E9" s="1" t="s">
        <v>82</v>
      </c>
      <c r="G9" s="4">
        <f>SUM(G8:G8)</f>
        <v>18</v>
      </c>
      <c r="I9" s="4">
        <f>SUM(I8:I8)</f>
        <v>3834509977</v>
      </c>
      <c r="K9" s="4">
        <f>SUM(K8:K8)</f>
        <v>0</v>
      </c>
      <c r="M9" s="4">
        <f>SUM(M8:M8)</f>
        <v>3834509977</v>
      </c>
      <c r="O9" s="4">
        <f>SUM(O8:O8)</f>
        <v>3834509977</v>
      </c>
      <c r="Q9" s="4">
        <f>SUM(Q8:Q8)</f>
        <v>0</v>
      </c>
      <c r="S9" s="4">
        <f>SUM(S8:S8)</f>
        <v>3834509977</v>
      </c>
    </row>
  </sheetData>
  <mergeCells count="17">
    <mergeCell ref="A6:G6"/>
    <mergeCell ref="Q7"/>
    <mergeCell ref="S7"/>
    <mergeCell ref="O6:S6"/>
    <mergeCell ref="A2:S2"/>
    <mergeCell ref="A3:S3"/>
    <mergeCell ref="A4:S4"/>
    <mergeCell ref="A5:R5"/>
    <mergeCell ref="I7"/>
    <mergeCell ref="K7"/>
    <mergeCell ref="M7"/>
    <mergeCell ref="I6:M6"/>
    <mergeCell ref="O7"/>
    <mergeCell ref="A7"/>
    <mergeCell ref="C7"/>
    <mergeCell ref="E7"/>
    <mergeCell ref="G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9A66B-1A95-484A-ACA4-9CAA9BF36F64}">
  <dimension ref="A2:M13"/>
  <sheetViews>
    <sheetView rightToLeft="1" workbookViewId="0">
      <selection activeCell="A5" sqref="A5:L5"/>
    </sheetView>
  </sheetViews>
  <sheetFormatPr defaultRowHeight="22.5"/>
  <cols>
    <col min="1" max="1" width="34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7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</row>
    <row r="3" spans="1:13" ht="24">
      <c r="A3" s="17" t="s">
        <v>119</v>
      </c>
      <c r="B3" s="17" t="s">
        <v>119</v>
      </c>
      <c r="C3" s="17" t="s">
        <v>119</v>
      </c>
      <c r="D3" s="17" t="s">
        <v>119</v>
      </c>
      <c r="E3" s="17" t="s">
        <v>119</v>
      </c>
      <c r="F3" s="17" t="s">
        <v>119</v>
      </c>
      <c r="G3" s="17" t="s">
        <v>119</v>
      </c>
      <c r="H3" s="17" t="s">
        <v>119</v>
      </c>
      <c r="I3" s="17" t="s">
        <v>119</v>
      </c>
      <c r="J3" s="17" t="s">
        <v>119</v>
      </c>
      <c r="K3" s="17" t="s">
        <v>119</v>
      </c>
      <c r="L3" s="17" t="s">
        <v>119</v>
      </c>
      <c r="M3" s="17" t="s">
        <v>119</v>
      </c>
    </row>
    <row r="4" spans="1:13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</row>
    <row r="5" spans="1:13" ht="25.5">
      <c r="A5" s="18" t="s">
        <v>173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3" ht="24.75" thickBot="1">
      <c r="A6" s="7" t="s">
        <v>120</v>
      </c>
      <c r="C6" s="16" t="s">
        <v>121</v>
      </c>
      <c r="D6" s="16" t="s">
        <v>121</v>
      </c>
      <c r="E6" s="16" t="s">
        <v>121</v>
      </c>
      <c r="F6" s="16" t="s">
        <v>121</v>
      </c>
      <c r="G6" s="16" t="s">
        <v>121</v>
      </c>
      <c r="I6" s="16" t="s">
        <v>122</v>
      </c>
      <c r="J6" s="16" t="s">
        <v>122</v>
      </c>
      <c r="K6" s="16" t="s">
        <v>122</v>
      </c>
      <c r="L6" s="16" t="s">
        <v>122</v>
      </c>
      <c r="M6" s="16" t="s">
        <v>122</v>
      </c>
    </row>
    <row r="7" spans="1:13" ht="24.75" thickBot="1">
      <c r="A7" s="7" t="s">
        <v>123</v>
      </c>
      <c r="C7" s="7" t="s">
        <v>125</v>
      </c>
      <c r="E7" s="7" t="s">
        <v>126</v>
      </c>
      <c r="G7" s="7" t="s">
        <v>127</v>
      </c>
      <c r="I7" s="7" t="s">
        <v>125</v>
      </c>
      <c r="K7" s="7" t="s">
        <v>126</v>
      </c>
      <c r="M7" s="7" t="s">
        <v>127</v>
      </c>
    </row>
    <row r="8" spans="1:13" ht="24">
      <c r="A8" s="2" t="s">
        <v>116</v>
      </c>
      <c r="C8" s="3">
        <v>22293</v>
      </c>
      <c r="E8" s="3">
        <v>0</v>
      </c>
      <c r="G8" s="3">
        <v>22293</v>
      </c>
      <c r="I8" s="3">
        <v>22293</v>
      </c>
      <c r="K8" s="3">
        <v>0</v>
      </c>
      <c r="M8" s="3">
        <v>22293</v>
      </c>
    </row>
    <row r="9" spans="1:13" ht="24">
      <c r="A9" s="2" t="s">
        <v>117</v>
      </c>
      <c r="C9" s="3">
        <v>1338275798</v>
      </c>
      <c r="E9" s="3">
        <v>0</v>
      </c>
      <c r="G9" s="3">
        <v>1338275798</v>
      </c>
      <c r="I9" s="3">
        <v>1338275798</v>
      </c>
      <c r="K9" s="3">
        <v>0</v>
      </c>
      <c r="M9" s="3">
        <v>1338275798</v>
      </c>
    </row>
    <row r="10" spans="1:13" ht="24">
      <c r="A10" s="2" t="s">
        <v>118</v>
      </c>
      <c r="C10" s="3">
        <v>2396</v>
      </c>
      <c r="E10" s="3">
        <v>0</v>
      </c>
      <c r="G10" s="3">
        <v>2396</v>
      </c>
      <c r="I10" s="3">
        <v>2396</v>
      </c>
      <c r="K10" s="3">
        <v>0</v>
      </c>
      <c r="M10" s="3">
        <v>2396</v>
      </c>
    </row>
    <row r="11" spans="1:13" ht="24.75" thickBot="1">
      <c r="A11" s="2" t="s">
        <v>118</v>
      </c>
      <c r="C11" s="3">
        <v>16552326147</v>
      </c>
      <c r="E11" s="3">
        <v>105800013</v>
      </c>
      <c r="G11" s="3">
        <v>16446526134</v>
      </c>
      <c r="I11" s="3">
        <v>16552326147</v>
      </c>
      <c r="K11" s="3">
        <v>105800013</v>
      </c>
      <c r="M11" s="3">
        <v>16446526134</v>
      </c>
    </row>
    <row r="12" spans="1:13" ht="24.75" thickBot="1">
      <c r="A12" s="2" t="s">
        <v>82</v>
      </c>
      <c r="C12" s="4">
        <f>SUM(C8:C11)</f>
        <v>17890626634</v>
      </c>
      <c r="E12" s="4">
        <f>SUM(E8:E11)</f>
        <v>105800013</v>
      </c>
      <c r="G12" s="4">
        <f>SUM(G8:G11)</f>
        <v>17784826621</v>
      </c>
      <c r="I12" s="4">
        <f>SUM(I8:I11)</f>
        <v>17890626634</v>
      </c>
      <c r="K12" s="4">
        <f>SUM(K8:K11)</f>
        <v>105800013</v>
      </c>
      <c r="M12" s="4">
        <f>SUM(M8:M11)</f>
        <v>17784826621</v>
      </c>
    </row>
    <row r="13" spans="1:13" ht="23.25" thickTop="1">
      <c r="G13" s="3"/>
      <c r="M13" s="3"/>
    </row>
  </sheetData>
  <mergeCells count="6">
    <mergeCell ref="A2:M2"/>
    <mergeCell ref="A3:M3"/>
    <mergeCell ref="A4:M4"/>
    <mergeCell ref="C6:G6"/>
    <mergeCell ref="I6:M6"/>
    <mergeCell ref="A5:L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7"/>
  <sheetViews>
    <sheetView rightToLeft="1" workbookViewId="0">
      <selection activeCell="A5" sqref="A5:H5"/>
    </sheetView>
  </sheetViews>
  <sheetFormatPr defaultRowHeight="22.5"/>
  <cols>
    <col min="1" max="1" width="31.710937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7" ht="24">
      <c r="A3" s="17" t="s">
        <v>119</v>
      </c>
      <c r="B3" s="17" t="s">
        <v>119</v>
      </c>
      <c r="C3" s="17" t="s">
        <v>119</v>
      </c>
      <c r="D3" s="17" t="s">
        <v>119</v>
      </c>
      <c r="E3" s="17" t="s">
        <v>119</v>
      </c>
      <c r="F3" s="17" t="s">
        <v>119</v>
      </c>
      <c r="G3" s="17" t="s">
        <v>119</v>
      </c>
      <c r="H3" s="17" t="s">
        <v>119</v>
      </c>
      <c r="I3" s="17" t="s">
        <v>119</v>
      </c>
      <c r="J3" s="17" t="s">
        <v>119</v>
      </c>
      <c r="K3" s="17" t="s">
        <v>119</v>
      </c>
      <c r="L3" s="17" t="s">
        <v>119</v>
      </c>
      <c r="M3" s="17" t="s">
        <v>119</v>
      </c>
      <c r="N3" s="17" t="s">
        <v>119</v>
      </c>
      <c r="O3" s="17" t="s">
        <v>119</v>
      </c>
      <c r="P3" s="17" t="s">
        <v>119</v>
      </c>
      <c r="Q3" s="17" t="s">
        <v>119</v>
      </c>
    </row>
    <row r="4" spans="1:17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5" spans="1:17" ht="25.5">
      <c r="A5" s="18" t="s">
        <v>174</v>
      </c>
      <c r="B5" s="18"/>
      <c r="C5" s="18"/>
      <c r="D5" s="18"/>
      <c r="E5" s="18"/>
      <c r="F5" s="18"/>
      <c r="G5" s="18"/>
      <c r="H5" s="18"/>
    </row>
    <row r="6" spans="1:17" ht="24">
      <c r="A6" s="16" t="s">
        <v>3</v>
      </c>
      <c r="C6" s="16" t="s">
        <v>121</v>
      </c>
      <c r="D6" s="16" t="s">
        <v>121</v>
      </c>
      <c r="E6" s="16" t="s">
        <v>121</v>
      </c>
      <c r="F6" s="16" t="s">
        <v>121</v>
      </c>
      <c r="G6" s="16" t="s">
        <v>121</v>
      </c>
      <c r="H6" s="16" t="s">
        <v>121</v>
      </c>
      <c r="I6" s="16" t="s">
        <v>121</v>
      </c>
      <c r="K6" s="16" t="s">
        <v>122</v>
      </c>
      <c r="L6" s="16" t="s">
        <v>122</v>
      </c>
      <c r="M6" s="16" t="s">
        <v>122</v>
      </c>
      <c r="N6" s="16" t="s">
        <v>122</v>
      </c>
      <c r="O6" s="16" t="s">
        <v>122</v>
      </c>
      <c r="P6" s="16" t="s">
        <v>122</v>
      </c>
      <c r="Q6" s="16" t="s">
        <v>122</v>
      </c>
    </row>
    <row r="7" spans="1:17" ht="24">
      <c r="A7" s="16" t="s">
        <v>3</v>
      </c>
      <c r="C7" s="16" t="s">
        <v>7</v>
      </c>
      <c r="E7" s="16" t="s">
        <v>135</v>
      </c>
      <c r="G7" s="16" t="s">
        <v>136</v>
      </c>
      <c r="I7" s="16" t="s">
        <v>138</v>
      </c>
      <c r="K7" s="16" t="s">
        <v>7</v>
      </c>
      <c r="M7" s="16" t="s">
        <v>135</v>
      </c>
      <c r="O7" s="16" t="s">
        <v>136</v>
      </c>
      <c r="Q7" s="16" t="s">
        <v>138</v>
      </c>
    </row>
    <row r="8" spans="1:17" ht="24">
      <c r="A8" s="2" t="s">
        <v>49</v>
      </c>
      <c r="C8" s="3">
        <v>1</v>
      </c>
      <c r="E8" s="3">
        <v>1</v>
      </c>
      <c r="G8" s="3">
        <v>3133</v>
      </c>
      <c r="I8" s="3">
        <v>-3132</v>
      </c>
      <c r="K8" s="3">
        <v>1</v>
      </c>
      <c r="M8" s="3">
        <v>1</v>
      </c>
      <c r="O8" s="3">
        <v>3133</v>
      </c>
      <c r="Q8" s="3">
        <v>-3132</v>
      </c>
    </row>
    <row r="9" spans="1:17" ht="24">
      <c r="A9" s="2" t="s">
        <v>81</v>
      </c>
      <c r="C9" s="3">
        <v>6574394</v>
      </c>
      <c r="E9" s="3">
        <v>28526445984</v>
      </c>
      <c r="G9" s="3">
        <v>28526445984</v>
      </c>
      <c r="I9" s="3">
        <v>0</v>
      </c>
      <c r="K9" s="3">
        <v>6574394</v>
      </c>
      <c r="M9" s="3">
        <v>28526445984</v>
      </c>
      <c r="O9" s="3">
        <v>28526445984</v>
      </c>
      <c r="Q9" s="3">
        <v>0</v>
      </c>
    </row>
    <row r="10" spans="1:17" ht="24">
      <c r="A10" s="2" t="s">
        <v>42</v>
      </c>
      <c r="C10" s="3">
        <v>1</v>
      </c>
      <c r="E10" s="3">
        <v>1</v>
      </c>
      <c r="G10" s="3">
        <v>2327</v>
      </c>
      <c r="I10" s="3">
        <v>-2326</v>
      </c>
      <c r="K10" s="3">
        <v>1</v>
      </c>
      <c r="M10" s="3">
        <v>1</v>
      </c>
      <c r="O10" s="3">
        <v>2327</v>
      </c>
      <c r="Q10" s="3">
        <v>-2326</v>
      </c>
    </row>
    <row r="11" spans="1:17" ht="24">
      <c r="A11" s="2" t="s">
        <v>61</v>
      </c>
      <c r="C11" s="3">
        <v>2</v>
      </c>
      <c r="E11" s="3">
        <v>2</v>
      </c>
      <c r="G11" s="3">
        <v>3582</v>
      </c>
      <c r="I11" s="3">
        <v>-3580</v>
      </c>
      <c r="K11" s="3">
        <v>2</v>
      </c>
      <c r="M11" s="3">
        <v>2</v>
      </c>
      <c r="O11" s="3">
        <v>3582</v>
      </c>
      <c r="Q11" s="3">
        <v>-3580</v>
      </c>
    </row>
    <row r="12" spans="1:17" ht="24">
      <c r="A12" s="2" t="s">
        <v>35</v>
      </c>
      <c r="C12" s="3">
        <v>409043</v>
      </c>
      <c r="E12" s="3">
        <v>254015703</v>
      </c>
      <c r="G12" s="3">
        <v>493216952</v>
      </c>
      <c r="I12" s="3">
        <v>-239201249</v>
      </c>
      <c r="K12" s="3">
        <v>409043</v>
      </c>
      <c r="M12" s="3">
        <v>254015703</v>
      </c>
      <c r="O12" s="3">
        <v>493216952</v>
      </c>
      <c r="Q12" s="3">
        <v>-239201249</v>
      </c>
    </row>
    <row r="13" spans="1:17" ht="24">
      <c r="A13" s="2" t="s">
        <v>64</v>
      </c>
      <c r="C13" s="3">
        <v>2</v>
      </c>
      <c r="E13" s="3">
        <v>2</v>
      </c>
      <c r="G13" s="3">
        <v>7448</v>
      </c>
      <c r="I13" s="3">
        <v>-7446</v>
      </c>
      <c r="K13" s="3">
        <v>2</v>
      </c>
      <c r="M13" s="3">
        <v>2</v>
      </c>
      <c r="O13" s="3">
        <v>7448</v>
      </c>
      <c r="Q13" s="3">
        <v>-7446</v>
      </c>
    </row>
    <row r="14" spans="1:17" ht="24">
      <c r="A14" s="8" t="s">
        <v>55</v>
      </c>
      <c r="C14" s="3">
        <v>9966</v>
      </c>
      <c r="E14" s="3">
        <v>110260635720</v>
      </c>
      <c r="G14" s="3">
        <v>100481337840</v>
      </c>
      <c r="I14" s="3">
        <f>E14-G14</f>
        <v>9779297880</v>
      </c>
      <c r="K14" s="3">
        <v>9966</v>
      </c>
      <c r="M14" s="3">
        <v>110260635720</v>
      </c>
      <c r="O14" s="3">
        <v>100481337840</v>
      </c>
      <c r="Q14" s="3">
        <f>M14-O14</f>
        <v>9779297880</v>
      </c>
    </row>
    <row r="15" spans="1:17" ht="24">
      <c r="A15" s="2" t="s">
        <v>29</v>
      </c>
      <c r="C15" s="3">
        <v>1</v>
      </c>
      <c r="E15" s="3">
        <v>1</v>
      </c>
      <c r="G15" s="3">
        <v>4596</v>
      </c>
      <c r="I15" s="3">
        <v>-4595</v>
      </c>
      <c r="K15" s="3">
        <v>1</v>
      </c>
      <c r="M15" s="3">
        <v>1</v>
      </c>
      <c r="O15" s="3">
        <v>4596</v>
      </c>
      <c r="Q15" s="3">
        <v>-4595</v>
      </c>
    </row>
    <row r="16" spans="1:17" ht="24">
      <c r="A16" s="2" t="s">
        <v>22</v>
      </c>
      <c r="C16" s="3">
        <v>1</v>
      </c>
      <c r="E16" s="3">
        <v>1</v>
      </c>
      <c r="G16" s="3">
        <v>3415</v>
      </c>
      <c r="I16" s="3">
        <v>-3414</v>
      </c>
      <c r="K16" s="3">
        <v>1</v>
      </c>
      <c r="M16" s="3">
        <v>1</v>
      </c>
      <c r="O16" s="3">
        <v>3415</v>
      </c>
      <c r="Q16" s="3">
        <v>-3414</v>
      </c>
    </row>
    <row r="17" spans="1:17" ht="24">
      <c r="A17" s="2" t="s">
        <v>82</v>
      </c>
      <c r="C17" s="1" t="s">
        <v>82</v>
      </c>
      <c r="E17" s="4">
        <f>SUM(E8:E16)</f>
        <v>139041097415</v>
      </c>
      <c r="G17" s="4">
        <f>SUM(G8:G16)</f>
        <v>129501025277</v>
      </c>
      <c r="I17" s="4">
        <f>SUM(I8:I16)</f>
        <v>9540072138</v>
      </c>
      <c r="K17" s="1" t="s">
        <v>82</v>
      </c>
      <c r="M17" s="4">
        <f>SUM(M8:M16)</f>
        <v>139041097415</v>
      </c>
      <c r="O17" s="4">
        <f>SUM(O8:O16)</f>
        <v>129501025277</v>
      </c>
      <c r="Q17" s="4">
        <f>SUM(Q8:Q16)</f>
        <v>9540072138</v>
      </c>
    </row>
  </sheetData>
  <mergeCells count="15">
    <mergeCell ref="A2:Q2"/>
    <mergeCell ref="A3:Q3"/>
    <mergeCell ref="A4:Q4"/>
    <mergeCell ref="A5:H5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7"/>
  <sheetViews>
    <sheetView rightToLeft="1" workbookViewId="0">
      <selection activeCell="A12" sqref="A12"/>
    </sheetView>
  </sheetViews>
  <sheetFormatPr defaultRowHeight="22.5"/>
  <cols>
    <col min="1" max="1" width="36.5703125" style="1" bestFit="1" customWidth="1"/>
    <col min="2" max="2" width="1" style="1" customWidth="1"/>
    <col min="3" max="3" width="14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7" ht="24">
      <c r="A3" s="17" t="s">
        <v>119</v>
      </c>
      <c r="B3" s="17" t="s">
        <v>119</v>
      </c>
      <c r="C3" s="17" t="s">
        <v>119</v>
      </c>
      <c r="D3" s="17" t="s">
        <v>119</v>
      </c>
      <c r="E3" s="17" t="s">
        <v>119</v>
      </c>
      <c r="F3" s="17" t="s">
        <v>119</v>
      </c>
      <c r="G3" s="17" t="s">
        <v>119</v>
      </c>
      <c r="H3" s="17" t="s">
        <v>119</v>
      </c>
      <c r="I3" s="17" t="s">
        <v>119</v>
      </c>
      <c r="J3" s="17" t="s">
        <v>119</v>
      </c>
      <c r="K3" s="17" t="s">
        <v>119</v>
      </c>
      <c r="L3" s="17" t="s">
        <v>119</v>
      </c>
      <c r="M3" s="17" t="s">
        <v>119</v>
      </c>
      <c r="N3" s="17" t="s">
        <v>119</v>
      </c>
      <c r="O3" s="17" t="s">
        <v>119</v>
      </c>
      <c r="P3" s="17" t="s">
        <v>119</v>
      </c>
      <c r="Q3" s="17" t="s">
        <v>119</v>
      </c>
    </row>
    <row r="4" spans="1:17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5" spans="1:17" ht="25.5">
      <c r="A5" s="18" t="s">
        <v>175</v>
      </c>
      <c r="B5" s="18"/>
      <c r="C5" s="18"/>
      <c r="D5" s="18"/>
      <c r="E5" s="18"/>
      <c r="F5" s="18"/>
      <c r="G5" s="18"/>
      <c r="H5" s="18"/>
    </row>
    <row r="6" spans="1:17" ht="24">
      <c r="A6" s="16" t="s">
        <v>3</v>
      </c>
      <c r="C6" s="16" t="s">
        <v>121</v>
      </c>
      <c r="D6" s="16" t="s">
        <v>121</v>
      </c>
      <c r="E6" s="16" t="s">
        <v>121</v>
      </c>
      <c r="F6" s="16" t="s">
        <v>121</v>
      </c>
      <c r="G6" s="16" t="s">
        <v>121</v>
      </c>
      <c r="H6" s="16" t="s">
        <v>121</v>
      </c>
      <c r="I6" s="16" t="s">
        <v>121</v>
      </c>
      <c r="K6" s="16" t="s">
        <v>122</v>
      </c>
      <c r="L6" s="16" t="s">
        <v>122</v>
      </c>
      <c r="M6" s="16" t="s">
        <v>122</v>
      </c>
      <c r="N6" s="16" t="s">
        <v>122</v>
      </c>
      <c r="O6" s="16" t="s">
        <v>122</v>
      </c>
      <c r="P6" s="16" t="s">
        <v>122</v>
      </c>
      <c r="Q6" s="16" t="s">
        <v>122</v>
      </c>
    </row>
    <row r="7" spans="1:17" ht="24">
      <c r="A7" s="16" t="s">
        <v>3</v>
      </c>
      <c r="C7" s="16" t="s">
        <v>7</v>
      </c>
      <c r="E7" s="16" t="s">
        <v>135</v>
      </c>
      <c r="G7" s="16" t="s">
        <v>136</v>
      </c>
      <c r="I7" s="16" t="s">
        <v>137</v>
      </c>
      <c r="K7" s="16" t="s">
        <v>7</v>
      </c>
      <c r="M7" s="16" t="s">
        <v>135</v>
      </c>
      <c r="O7" s="16" t="s">
        <v>136</v>
      </c>
      <c r="Q7" s="16" t="s">
        <v>137</v>
      </c>
    </row>
    <row r="8" spans="1:17" ht="24">
      <c r="A8" s="2" t="s">
        <v>62</v>
      </c>
      <c r="C8" s="3">
        <v>14893632</v>
      </c>
      <c r="E8" s="3">
        <v>42860518105</v>
      </c>
      <c r="G8" s="3">
        <v>46384111649</v>
      </c>
      <c r="I8" s="3">
        <f>E8-G8</f>
        <v>-3523593544</v>
      </c>
      <c r="K8" s="3">
        <v>14893632</v>
      </c>
      <c r="M8" s="3">
        <v>42860518105</v>
      </c>
      <c r="O8" s="3">
        <v>46384111649</v>
      </c>
      <c r="Q8" s="3">
        <f>M8-O8</f>
        <v>-3523593544</v>
      </c>
    </row>
    <row r="9" spans="1:17" ht="24">
      <c r="A9" s="2" t="s">
        <v>68</v>
      </c>
      <c r="C9" s="3">
        <v>800000</v>
      </c>
      <c r="E9" s="3">
        <v>11300360400</v>
      </c>
      <c r="G9" s="3">
        <v>10950454800</v>
      </c>
      <c r="I9" s="3">
        <f t="shared" ref="I9:I72" si="0">E9-G9</f>
        <v>349905600</v>
      </c>
      <c r="K9" s="3">
        <v>800000</v>
      </c>
      <c r="M9" s="3">
        <v>11300360400</v>
      </c>
      <c r="O9" s="3">
        <v>10950454800</v>
      </c>
      <c r="Q9" s="3">
        <f t="shared" ref="Q9:Q72" si="1">M9-O9</f>
        <v>349905600</v>
      </c>
    </row>
    <row r="10" spans="1:17" ht="24">
      <c r="A10" s="2" t="s">
        <v>74</v>
      </c>
      <c r="C10" s="3">
        <v>4323117</v>
      </c>
      <c r="E10" s="3">
        <v>37817071193</v>
      </c>
      <c r="G10" s="3">
        <v>37215435970</v>
      </c>
      <c r="I10" s="3">
        <f t="shared" si="0"/>
        <v>601635223</v>
      </c>
      <c r="K10" s="3">
        <v>4323117</v>
      </c>
      <c r="M10" s="3">
        <v>37817071193</v>
      </c>
      <c r="O10" s="3">
        <v>37215435970</v>
      </c>
      <c r="Q10" s="3">
        <f t="shared" si="1"/>
        <v>601635223</v>
      </c>
    </row>
    <row r="11" spans="1:17" ht="24">
      <c r="A11" s="2" t="s">
        <v>47</v>
      </c>
      <c r="C11" s="3">
        <v>6987621</v>
      </c>
      <c r="E11" s="3">
        <v>38481087388</v>
      </c>
      <c r="G11" s="3">
        <v>26902030949</v>
      </c>
      <c r="I11" s="3">
        <f t="shared" si="0"/>
        <v>11579056439</v>
      </c>
      <c r="K11" s="3">
        <v>6987621</v>
      </c>
      <c r="M11" s="3">
        <v>38481087388</v>
      </c>
      <c r="O11" s="3">
        <v>26902030949</v>
      </c>
      <c r="Q11" s="3">
        <f t="shared" si="1"/>
        <v>11579056439</v>
      </c>
    </row>
    <row r="12" spans="1:17" ht="24">
      <c r="A12" s="2" t="s">
        <v>37</v>
      </c>
      <c r="C12" s="3">
        <v>6305321</v>
      </c>
      <c r="E12" s="3">
        <v>17831903347</v>
      </c>
      <c r="G12" s="3">
        <v>21717942038</v>
      </c>
      <c r="I12" s="3">
        <f t="shared" si="0"/>
        <v>-3886038691</v>
      </c>
      <c r="K12" s="3">
        <v>6305321</v>
      </c>
      <c r="M12" s="3">
        <v>17831903347</v>
      </c>
      <c r="O12" s="3">
        <v>21717942038</v>
      </c>
      <c r="Q12" s="3">
        <f t="shared" si="1"/>
        <v>-3886038691</v>
      </c>
    </row>
    <row r="13" spans="1:17" ht="24">
      <c r="A13" s="2" t="s">
        <v>46</v>
      </c>
      <c r="C13" s="3">
        <v>3673251</v>
      </c>
      <c r="E13" s="3">
        <v>26618670691</v>
      </c>
      <c r="G13" s="3">
        <v>25340682386</v>
      </c>
      <c r="I13" s="3">
        <f t="shared" si="0"/>
        <v>1277988305</v>
      </c>
      <c r="K13" s="3">
        <v>3673251</v>
      </c>
      <c r="M13" s="3">
        <v>26618670691</v>
      </c>
      <c r="O13" s="3">
        <v>25340682386</v>
      </c>
      <c r="Q13" s="3">
        <f t="shared" si="1"/>
        <v>1277988305</v>
      </c>
    </row>
    <row r="14" spans="1:17" ht="24">
      <c r="A14" s="2" t="s">
        <v>21</v>
      </c>
      <c r="C14" s="3">
        <v>11515273</v>
      </c>
      <c r="E14" s="3">
        <v>34603546790</v>
      </c>
      <c r="G14" s="3">
        <v>30677309096</v>
      </c>
      <c r="I14" s="3">
        <f t="shared" si="0"/>
        <v>3926237694</v>
      </c>
      <c r="K14" s="3">
        <v>11515273</v>
      </c>
      <c r="M14" s="3">
        <v>34603546790</v>
      </c>
      <c r="O14" s="3">
        <v>30677309096</v>
      </c>
      <c r="Q14" s="3">
        <f t="shared" si="1"/>
        <v>3926237694</v>
      </c>
    </row>
    <row r="15" spans="1:17" ht="24">
      <c r="A15" s="2" t="s">
        <v>48</v>
      </c>
      <c r="C15" s="3">
        <v>2394145</v>
      </c>
      <c r="E15" s="3">
        <v>61449013797</v>
      </c>
      <c r="G15" s="3">
        <v>55047083235</v>
      </c>
      <c r="I15" s="3">
        <f t="shared" si="0"/>
        <v>6401930562</v>
      </c>
      <c r="K15" s="3">
        <v>2394145</v>
      </c>
      <c r="M15" s="3">
        <v>61449013797</v>
      </c>
      <c r="O15" s="3">
        <v>55047083235</v>
      </c>
      <c r="Q15" s="3">
        <f t="shared" si="1"/>
        <v>6401930562</v>
      </c>
    </row>
    <row r="16" spans="1:17" ht="24">
      <c r="A16" s="2" t="s">
        <v>65</v>
      </c>
      <c r="C16" s="3">
        <v>1500000</v>
      </c>
      <c r="E16" s="3">
        <v>7480723275</v>
      </c>
      <c r="G16" s="3">
        <v>7052784750</v>
      </c>
      <c r="I16" s="3">
        <f t="shared" si="0"/>
        <v>427938525</v>
      </c>
      <c r="K16" s="3">
        <v>1500000</v>
      </c>
      <c r="M16" s="3">
        <v>7480723275</v>
      </c>
      <c r="O16" s="3">
        <v>7052784750</v>
      </c>
      <c r="Q16" s="3">
        <f t="shared" si="1"/>
        <v>427938525</v>
      </c>
    </row>
    <row r="17" spans="1:17" ht="24">
      <c r="A17" s="2" t="s">
        <v>44</v>
      </c>
      <c r="C17" s="3">
        <v>1919011</v>
      </c>
      <c r="E17" s="3">
        <v>8383870727</v>
      </c>
      <c r="G17" s="3">
        <v>8517402229</v>
      </c>
      <c r="I17" s="3">
        <f t="shared" si="0"/>
        <v>-133531502</v>
      </c>
      <c r="K17" s="3">
        <v>1919011</v>
      </c>
      <c r="M17" s="3">
        <v>8383870727</v>
      </c>
      <c r="O17" s="3">
        <v>8517402229</v>
      </c>
      <c r="Q17" s="3">
        <f t="shared" si="1"/>
        <v>-133531502</v>
      </c>
    </row>
    <row r="18" spans="1:17" ht="24">
      <c r="A18" s="2" t="s">
        <v>79</v>
      </c>
      <c r="C18" s="3">
        <v>3353455</v>
      </c>
      <c r="E18" s="3">
        <v>20434366909</v>
      </c>
      <c r="G18" s="3">
        <v>16967524888</v>
      </c>
      <c r="I18" s="3">
        <f t="shared" si="0"/>
        <v>3466842021</v>
      </c>
      <c r="K18" s="3">
        <v>3353455</v>
      </c>
      <c r="M18" s="3">
        <v>20434366909</v>
      </c>
      <c r="O18" s="3">
        <v>16967524888</v>
      </c>
      <c r="Q18" s="3">
        <f t="shared" si="1"/>
        <v>3466842021</v>
      </c>
    </row>
    <row r="19" spans="1:17" ht="24">
      <c r="A19" s="2" t="s">
        <v>66</v>
      </c>
      <c r="C19" s="3">
        <v>551613</v>
      </c>
      <c r="E19" s="3">
        <v>35137044241</v>
      </c>
      <c r="G19" s="3">
        <v>31693526173</v>
      </c>
      <c r="I19" s="3">
        <f t="shared" si="0"/>
        <v>3443518068</v>
      </c>
      <c r="K19" s="3">
        <v>551613</v>
      </c>
      <c r="M19" s="3">
        <v>35137044241</v>
      </c>
      <c r="O19" s="3">
        <v>31693526173</v>
      </c>
      <c r="Q19" s="3">
        <f t="shared" si="1"/>
        <v>3443518068</v>
      </c>
    </row>
    <row r="20" spans="1:17" ht="24">
      <c r="A20" s="2" t="s">
        <v>58</v>
      </c>
      <c r="C20" s="3">
        <v>21952854</v>
      </c>
      <c r="E20" s="3">
        <v>26077570249</v>
      </c>
      <c r="G20" s="3">
        <v>25815703435</v>
      </c>
      <c r="I20" s="3">
        <f t="shared" si="0"/>
        <v>261866814</v>
      </c>
      <c r="K20" s="3">
        <v>21952854</v>
      </c>
      <c r="M20" s="3">
        <v>26077570249</v>
      </c>
      <c r="O20" s="3">
        <v>25815703435</v>
      </c>
      <c r="Q20" s="3">
        <f t="shared" si="1"/>
        <v>261866814</v>
      </c>
    </row>
    <row r="21" spans="1:17" ht="24">
      <c r="A21" s="2" t="s">
        <v>24</v>
      </c>
      <c r="C21" s="3">
        <v>2283311</v>
      </c>
      <c r="E21" s="3">
        <v>43714909269</v>
      </c>
      <c r="G21" s="3">
        <v>40196835055</v>
      </c>
      <c r="I21" s="3">
        <f t="shared" si="0"/>
        <v>3518074214</v>
      </c>
      <c r="K21" s="3">
        <v>2283311</v>
      </c>
      <c r="M21" s="3">
        <v>43714909269</v>
      </c>
      <c r="O21" s="3">
        <v>40196835055</v>
      </c>
      <c r="Q21" s="3">
        <f t="shared" si="1"/>
        <v>3518074214</v>
      </c>
    </row>
    <row r="22" spans="1:17" ht="24">
      <c r="A22" s="2" t="s">
        <v>32</v>
      </c>
      <c r="C22" s="3">
        <v>285750</v>
      </c>
      <c r="E22" s="3">
        <v>15253473588</v>
      </c>
      <c r="G22" s="3">
        <v>13648592289</v>
      </c>
      <c r="I22" s="3">
        <f t="shared" si="0"/>
        <v>1604881299</v>
      </c>
      <c r="K22" s="3">
        <v>285750</v>
      </c>
      <c r="M22" s="3">
        <v>15253473588</v>
      </c>
      <c r="O22" s="3">
        <v>13648592289</v>
      </c>
      <c r="Q22" s="3">
        <f t="shared" si="1"/>
        <v>1604881299</v>
      </c>
    </row>
    <row r="23" spans="1:17" ht="24">
      <c r="A23" s="2" t="s">
        <v>60</v>
      </c>
      <c r="C23" s="3">
        <v>1348344</v>
      </c>
      <c r="E23" s="3">
        <v>16110662665</v>
      </c>
      <c r="G23" s="3">
        <v>16325114081</v>
      </c>
      <c r="I23" s="3">
        <f t="shared" si="0"/>
        <v>-214451416</v>
      </c>
      <c r="K23" s="3">
        <v>1348344</v>
      </c>
      <c r="M23" s="3">
        <v>16110662665</v>
      </c>
      <c r="O23" s="3">
        <v>16325114081</v>
      </c>
      <c r="Q23" s="3">
        <f t="shared" si="1"/>
        <v>-214451416</v>
      </c>
    </row>
    <row r="24" spans="1:17" ht="24">
      <c r="A24" s="2" t="s">
        <v>71</v>
      </c>
      <c r="C24" s="3">
        <v>7396526</v>
      </c>
      <c r="E24" s="3">
        <v>51026465691</v>
      </c>
      <c r="G24" s="3">
        <v>43232798021</v>
      </c>
      <c r="I24" s="3">
        <f t="shared" si="0"/>
        <v>7793667670</v>
      </c>
      <c r="K24" s="3">
        <v>7396526</v>
      </c>
      <c r="M24" s="3">
        <v>51026465691</v>
      </c>
      <c r="O24" s="3">
        <v>43232798021</v>
      </c>
      <c r="Q24" s="3">
        <f t="shared" si="1"/>
        <v>7793667670</v>
      </c>
    </row>
    <row r="25" spans="1:17" ht="24">
      <c r="A25" s="2" t="s">
        <v>55</v>
      </c>
      <c r="C25" s="3">
        <v>15996</v>
      </c>
      <c r="E25" s="3">
        <v>132583224887</v>
      </c>
      <c r="G25" s="3">
        <v>161278294220</v>
      </c>
      <c r="I25" s="3">
        <f t="shared" si="0"/>
        <v>-28695069333</v>
      </c>
      <c r="K25" s="3">
        <v>15996</v>
      </c>
      <c r="M25" s="3">
        <v>132583224887</v>
      </c>
      <c r="O25" s="3">
        <v>161278294220</v>
      </c>
      <c r="Q25" s="3">
        <f t="shared" si="1"/>
        <v>-28695069333</v>
      </c>
    </row>
    <row r="26" spans="1:17" ht="24">
      <c r="A26" s="2" t="s">
        <v>29</v>
      </c>
      <c r="C26" s="3">
        <v>12518577</v>
      </c>
      <c r="E26" s="3">
        <v>61896910956</v>
      </c>
      <c r="G26" s="3">
        <v>57541478943</v>
      </c>
      <c r="I26" s="3">
        <f t="shared" si="0"/>
        <v>4355432013</v>
      </c>
      <c r="K26" s="3">
        <v>12518577</v>
      </c>
      <c r="M26" s="3">
        <v>61896910956</v>
      </c>
      <c r="O26" s="3">
        <v>57541478943</v>
      </c>
      <c r="Q26" s="3">
        <f t="shared" si="1"/>
        <v>4355432013</v>
      </c>
    </row>
    <row r="27" spans="1:17" ht="24">
      <c r="A27" s="2" t="s">
        <v>52</v>
      </c>
      <c r="C27" s="3">
        <v>2374741</v>
      </c>
      <c r="E27" s="3">
        <v>43270004964</v>
      </c>
      <c r="G27" s="3">
        <v>36655572127</v>
      </c>
      <c r="I27" s="3">
        <f t="shared" si="0"/>
        <v>6614432837</v>
      </c>
      <c r="K27" s="3">
        <v>2374741</v>
      </c>
      <c r="M27" s="3">
        <v>43270004964</v>
      </c>
      <c r="O27" s="3">
        <v>36655572127</v>
      </c>
      <c r="Q27" s="3">
        <f t="shared" si="1"/>
        <v>6614432837</v>
      </c>
    </row>
    <row r="28" spans="1:17" ht="24">
      <c r="A28" s="2" t="s">
        <v>41</v>
      </c>
      <c r="C28" s="3">
        <v>1754782</v>
      </c>
      <c r="E28" s="3">
        <v>52382561644</v>
      </c>
      <c r="G28" s="3">
        <v>46748340062</v>
      </c>
      <c r="I28" s="3">
        <f t="shared" si="0"/>
        <v>5634221582</v>
      </c>
      <c r="K28" s="3">
        <v>1754782</v>
      </c>
      <c r="M28" s="3">
        <v>52382561644</v>
      </c>
      <c r="O28" s="3">
        <v>46748340062</v>
      </c>
      <c r="Q28" s="3">
        <f t="shared" si="1"/>
        <v>5634221582</v>
      </c>
    </row>
    <row r="29" spans="1:17" ht="24">
      <c r="A29" s="2" t="s">
        <v>22</v>
      </c>
      <c r="C29" s="3">
        <v>13222890</v>
      </c>
      <c r="E29" s="3">
        <v>48843898497</v>
      </c>
      <c r="G29" s="3">
        <v>45176662847</v>
      </c>
      <c r="I29" s="3">
        <f t="shared" si="0"/>
        <v>3667235650</v>
      </c>
      <c r="K29" s="3">
        <v>13222890</v>
      </c>
      <c r="M29" s="3">
        <v>48843898497</v>
      </c>
      <c r="O29" s="3">
        <v>45176662847</v>
      </c>
      <c r="Q29" s="3">
        <f t="shared" si="1"/>
        <v>3667235650</v>
      </c>
    </row>
    <row r="30" spans="1:17" ht="24">
      <c r="A30" s="2" t="s">
        <v>28</v>
      </c>
      <c r="C30" s="3">
        <v>16580973</v>
      </c>
      <c r="E30" s="3">
        <v>130045474902</v>
      </c>
      <c r="G30" s="3">
        <v>111585280746</v>
      </c>
      <c r="I30" s="3">
        <f t="shared" si="0"/>
        <v>18460194156</v>
      </c>
      <c r="K30" s="3">
        <v>16580973</v>
      </c>
      <c r="M30" s="3">
        <v>130045474902</v>
      </c>
      <c r="O30" s="3">
        <v>111585280746</v>
      </c>
      <c r="Q30" s="3">
        <f t="shared" si="1"/>
        <v>18460194156</v>
      </c>
    </row>
    <row r="31" spans="1:17" ht="24">
      <c r="A31" s="2" t="s">
        <v>25</v>
      </c>
      <c r="C31" s="3">
        <v>5580722</v>
      </c>
      <c r="E31" s="3">
        <v>51758330849</v>
      </c>
      <c r="G31" s="3">
        <v>48485295993</v>
      </c>
      <c r="I31" s="3">
        <f t="shared" si="0"/>
        <v>3273034856</v>
      </c>
      <c r="K31" s="3">
        <v>5580722</v>
      </c>
      <c r="M31" s="3">
        <v>51758330849</v>
      </c>
      <c r="O31" s="3">
        <v>48485295993</v>
      </c>
      <c r="Q31" s="3">
        <f t="shared" si="1"/>
        <v>3273034856</v>
      </c>
    </row>
    <row r="32" spans="1:17" ht="24">
      <c r="A32" s="2" t="s">
        <v>31</v>
      </c>
      <c r="C32" s="3">
        <v>4746852</v>
      </c>
      <c r="E32" s="3">
        <v>20139019928</v>
      </c>
      <c r="G32" s="3">
        <v>18223264986</v>
      </c>
      <c r="I32" s="3">
        <f t="shared" si="0"/>
        <v>1915754942</v>
      </c>
      <c r="K32" s="3">
        <v>4746852</v>
      </c>
      <c r="M32" s="3">
        <v>20139019928</v>
      </c>
      <c r="O32" s="3">
        <v>18223264986</v>
      </c>
      <c r="Q32" s="3">
        <f t="shared" si="1"/>
        <v>1915754942</v>
      </c>
    </row>
    <row r="33" spans="1:17" ht="24">
      <c r="A33" s="2" t="s">
        <v>69</v>
      </c>
      <c r="C33" s="3">
        <v>13275889</v>
      </c>
      <c r="E33" s="3">
        <v>95294796561</v>
      </c>
      <c r="G33" s="3">
        <v>89014958899</v>
      </c>
      <c r="I33" s="3">
        <f t="shared" si="0"/>
        <v>6279837662</v>
      </c>
      <c r="K33" s="3">
        <v>13275889</v>
      </c>
      <c r="M33" s="3">
        <v>95294796561</v>
      </c>
      <c r="O33" s="3">
        <v>89014958899</v>
      </c>
      <c r="Q33" s="3">
        <f t="shared" si="1"/>
        <v>6279837662</v>
      </c>
    </row>
    <row r="34" spans="1:17" ht="24">
      <c r="A34" s="2" t="s">
        <v>80</v>
      </c>
      <c r="C34" s="3">
        <v>6574394</v>
      </c>
      <c r="E34" s="3">
        <v>29016627019</v>
      </c>
      <c r="G34" s="3">
        <v>28526445990</v>
      </c>
      <c r="I34" s="3">
        <f t="shared" si="0"/>
        <v>490181029</v>
      </c>
      <c r="K34" s="3">
        <v>6574394</v>
      </c>
      <c r="M34" s="3">
        <v>29016627019</v>
      </c>
      <c r="O34" s="3">
        <v>28526445990</v>
      </c>
      <c r="Q34" s="3">
        <f t="shared" si="1"/>
        <v>490181029</v>
      </c>
    </row>
    <row r="35" spans="1:17" ht="24">
      <c r="A35" s="2" t="s">
        <v>64</v>
      </c>
      <c r="C35" s="3">
        <v>7663988</v>
      </c>
      <c r="E35" s="3">
        <v>29361264543</v>
      </c>
      <c r="G35" s="3">
        <v>28538474995</v>
      </c>
      <c r="I35" s="3">
        <f t="shared" si="0"/>
        <v>822789548</v>
      </c>
      <c r="K35" s="3">
        <v>7663988</v>
      </c>
      <c r="M35" s="3">
        <v>29361264543</v>
      </c>
      <c r="O35" s="3">
        <v>28538474995</v>
      </c>
      <c r="Q35" s="3">
        <f t="shared" si="1"/>
        <v>822789548</v>
      </c>
    </row>
    <row r="36" spans="1:17" ht="24">
      <c r="A36" s="2" t="s">
        <v>56</v>
      </c>
      <c r="C36" s="3">
        <v>250000</v>
      </c>
      <c r="E36" s="3">
        <v>1898635500</v>
      </c>
      <c r="G36" s="3">
        <v>1732132125</v>
      </c>
      <c r="I36" s="3">
        <f t="shared" si="0"/>
        <v>166503375</v>
      </c>
      <c r="K36" s="3">
        <v>250000</v>
      </c>
      <c r="M36" s="3">
        <v>1898635500</v>
      </c>
      <c r="O36" s="3">
        <v>1732132125</v>
      </c>
      <c r="Q36" s="3">
        <f t="shared" si="1"/>
        <v>166503375</v>
      </c>
    </row>
    <row r="37" spans="1:17" ht="24">
      <c r="A37" s="2" t="s">
        <v>15</v>
      </c>
      <c r="C37" s="3">
        <v>5380113</v>
      </c>
      <c r="E37" s="3">
        <v>61931013374</v>
      </c>
      <c r="G37" s="3">
        <v>54443671515</v>
      </c>
      <c r="I37" s="3">
        <f t="shared" si="0"/>
        <v>7487341859</v>
      </c>
      <c r="K37" s="3">
        <v>5380113</v>
      </c>
      <c r="M37" s="3">
        <v>61931013374</v>
      </c>
      <c r="O37" s="3">
        <v>54443671515</v>
      </c>
      <c r="Q37" s="3">
        <f t="shared" si="1"/>
        <v>7487341859</v>
      </c>
    </row>
    <row r="38" spans="1:17" ht="24">
      <c r="A38" s="2" t="s">
        <v>23</v>
      </c>
      <c r="C38" s="3">
        <v>2320204</v>
      </c>
      <c r="E38" s="3">
        <v>22141428347</v>
      </c>
      <c r="G38" s="3">
        <v>20895973002</v>
      </c>
      <c r="I38" s="3">
        <f t="shared" si="0"/>
        <v>1245455345</v>
      </c>
      <c r="K38" s="3">
        <v>2320204</v>
      </c>
      <c r="M38" s="3">
        <v>22141428347</v>
      </c>
      <c r="O38" s="3">
        <v>20895973002</v>
      </c>
      <c r="Q38" s="3">
        <f t="shared" si="1"/>
        <v>1245455345</v>
      </c>
    </row>
    <row r="39" spans="1:17" ht="24">
      <c r="A39" s="2" t="s">
        <v>50</v>
      </c>
      <c r="C39" s="3">
        <v>3441897</v>
      </c>
      <c r="E39" s="3">
        <v>47249778614</v>
      </c>
      <c r="G39" s="3">
        <v>40817513314</v>
      </c>
      <c r="I39" s="3">
        <f t="shared" si="0"/>
        <v>6432265300</v>
      </c>
      <c r="K39" s="3">
        <v>3441897</v>
      </c>
      <c r="M39" s="3">
        <v>47249778614</v>
      </c>
      <c r="O39" s="3">
        <v>40817513314</v>
      </c>
      <c r="Q39" s="3">
        <f t="shared" si="1"/>
        <v>6432265300</v>
      </c>
    </row>
    <row r="40" spans="1:17" ht="24">
      <c r="A40" s="2" t="s">
        <v>73</v>
      </c>
      <c r="C40" s="3">
        <v>55628</v>
      </c>
      <c r="E40" s="3">
        <v>1041242762</v>
      </c>
      <c r="G40" s="3">
        <v>990369509</v>
      </c>
      <c r="I40" s="3">
        <f t="shared" si="0"/>
        <v>50873253</v>
      </c>
      <c r="K40" s="3">
        <v>55628</v>
      </c>
      <c r="M40" s="3">
        <v>1041242762</v>
      </c>
      <c r="O40" s="3">
        <v>990369509</v>
      </c>
      <c r="Q40" s="3">
        <f t="shared" si="1"/>
        <v>50873253</v>
      </c>
    </row>
    <row r="41" spans="1:17" ht="24">
      <c r="A41" s="2" t="s">
        <v>67</v>
      </c>
      <c r="C41" s="3">
        <v>1902009</v>
      </c>
      <c r="E41" s="3">
        <v>28757426026</v>
      </c>
      <c r="G41" s="3">
        <v>30534676550</v>
      </c>
      <c r="I41" s="3">
        <f t="shared" si="0"/>
        <v>-1777250524</v>
      </c>
      <c r="K41" s="3">
        <v>1902009</v>
      </c>
      <c r="M41" s="3">
        <v>28757426026</v>
      </c>
      <c r="O41" s="3">
        <v>30534676550</v>
      </c>
      <c r="Q41" s="3">
        <f t="shared" si="1"/>
        <v>-1777250524</v>
      </c>
    </row>
    <row r="42" spans="1:17" ht="24">
      <c r="A42" s="2" t="s">
        <v>77</v>
      </c>
      <c r="C42" s="3">
        <v>560162</v>
      </c>
      <c r="E42" s="3">
        <v>16927602697</v>
      </c>
      <c r="G42" s="3">
        <v>14588920745</v>
      </c>
      <c r="I42" s="3">
        <f t="shared" si="0"/>
        <v>2338681952</v>
      </c>
      <c r="K42" s="3">
        <v>560162</v>
      </c>
      <c r="M42" s="3">
        <v>16927602697</v>
      </c>
      <c r="O42" s="3">
        <v>14588920745</v>
      </c>
      <c r="Q42" s="3">
        <f t="shared" si="1"/>
        <v>2338681952</v>
      </c>
    </row>
    <row r="43" spans="1:17" ht="24">
      <c r="A43" s="2" t="s">
        <v>20</v>
      </c>
      <c r="C43" s="3">
        <v>20680055</v>
      </c>
      <c r="E43" s="3">
        <v>44834835915</v>
      </c>
      <c r="G43" s="3">
        <v>35769195090</v>
      </c>
      <c r="I43" s="3">
        <f t="shared" si="0"/>
        <v>9065640825</v>
      </c>
      <c r="K43" s="3">
        <v>20680055</v>
      </c>
      <c r="M43" s="3">
        <v>44834835915</v>
      </c>
      <c r="O43" s="3">
        <v>35769195090</v>
      </c>
      <c r="Q43" s="3">
        <f t="shared" si="1"/>
        <v>9065640825</v>
      </c>
    </row>
    <row r="44" spans="1:17" ht="24">
      <c r="A44" s="2" t="s">
        <v>42</v>
      </c>
      <c r="C44" s="3">
        <v>13736734</v>
      </c>
      <c r="E44" s="3">
        <v>38124761208</v>
      </c>
      <c r="G44" s="3">
        <v>31966356013</v>
      </c>
      <c r="I44" s="3">
        <f t="shared" si="0"/>
        <v>6158405195</v>
      </c>
      <c r="K44" s="3">
        <v>13736734</v>
      </c>
      <c r="M44" s="3">
        <v>38124761208</v>
      </c>
      <c r="O44" s="3">
        <v>31966356013</v>
      </c>
      <c r="Q44" s="3">
        <f t="shared" si="1"/>
        <v>6158405195</v>
      </c>
    </row>
    <row r="45" spans="1:17" ht="24">
      <c r="A45" s="2" t="s">
        <v>61</v>
      </c>
      <c r="C45" s="3">
        <v>10141666</v>
      </c>
      <c r="E45" s="3">
        <v>18267357434</v>
      </c>
      <c r="G45" s="3">
        <v>18156461089</v>
      </c>
      <c r="I45" s="3">
        <f t="shared" si="0"/>
        <v>110896345</v>
      </c>
      <c r="K45" s="3">
        <v>10141666</v>
      </c>
      <c r="M45" s="3">
        <v>18267357434</v>
      </c>
      <c r="O45" s="3">
        <v>18156461089</v>
      </c>
      <c r="Q45" s="3">
        <f t="shared" si="1"/>
        <v>110896345</v>
      </c>
    </row>
    <row r="46" spans="1:17" ht="24">
      <c r="A46" s="2" t="s">
        <v>36</v>
      </c>
      <c r="C46" s="3">
        <v>2514888</v>
      </c>
      <c r="E46" s="3">
        <v>8169752992</v>
      </c>
      <c r="G46" s="3">
        <v>7154783679</v>
      </c>
      <c r="I46" s="3">
        <f t="shared" si="0"/>
        <v>1014969313</v>
      </c>
      <c r="K46" s="3">
        <v>2514888</v>
      </c>
      <c r="M46" s="3">
        <v>8169752992</v>
      </c>
      <c r="O46" s="3">
        <v>7154783679</v>
      </c>
      <c r="Q46" s="3">
        <f t="shared" si="1"/>
        <v>1014969313</v>
      </c>
    </row>
    <row r="47" spans="1:17" ht="24">
      <c r="A47" s="2" t="s">
        <v>19</v>
      </c>
      <c r="C47" s="3">
        <v>23058052</v>
      </c>
      <c r="E47" s="3">
        <v>72040252264</v>
      </c>
      <c r="G47" s="3">
        <v>56811808476</v>
      </c>
      <c r="I47" s="3">
        <f t="shared" si="0"/>
        <v>15228443788</v>
      </c>
      <c r="K47" s="3">
        <v>23058052</v>
      </c>
      <c r="M47" s="3">
        <v>72040252264</v>
      </c>
      <c r="O47" s="3">
        <v>56811808476</v>
      </c>
      <c r="Q47" s="3">
        <f t="shared" si="1"/>
        <v>15228443788</v>
      </c>
    </row>
    <row r="48" spans="1:17" ht="24">
      <c r="A48" s="2" t="s">
        <v>51</v>
      </c>
      <c r="C48" s="3">
        <v>1435398</v>
      </c>
      <c r="E48" s="3">
        <v>79875476238</v>
      </c>
      <c r="G48" s="3">
        <v>68774525807</v>
      </c>
      <c r="I48" s="3">
        <f t="shared" si="0"/>
        <v>11100950431</v>
      </c>
      <c r="K48" s="3">
        <v>1435398</v>
      </c>
      <c r="M48" s="3">
        <v>79875476238</v>
      </c>
      <c r="O48" s="3">
        <v>68774525807</v>
      </c>
      <c r="Q48" s="3">
        <f t="shared" si="1"/>
        <v>11100950431</v>
      </c>
    </row>
    <row r="49" spans="1:17" ht="24">
      <c r="A49" s="2" t="s">
        <v>17</v>
      </c>
      <c r="C49" s="3">
        <v>245000</v>
      </c>
      <c r="E49" s="3">
        <v>1904500395</v>
      </c>
      <c r="G49" s="3">
        <v>1736456242</v>
      </c>
      <c r="I49" s="3">
        <f t="shared" si="0"/>
        <v>168044153</v>
      </c>
      <c r="K49" s="3">
        <v>245000</v>
      </c>
      <c r="M49" s="3">
        <v>1904500395</v>
      </c>
      <c r="O49" s="3">
        <v>1736456242</v>
      </c>
      <c r="Q49" s="3">
        <f t="shared" si="1"/>
        <v>168044153</v>
      </c>
    </row>
    <row r="50" spans="1:17" ht="24">
      <c r="A50" s="2" t="s">
        <v>53</v>
      </c>
      <c r="C50" s="3">
        <v>7682385</v>
      </c>
      <c r="E50" s="3">
        <v>80108718749</v>
      </c>
      <c r="G50" s="3">
        <v>62238899695</v>
      </c>
      <c r="I50" s="3">
        <f t="shared" si="0"/>
        <v>17869819054</v>
      </c>
      <c r="K50" s="3">
        <v>7682385</v>
      </c>
      <c r="M50" s="3">
        <v>80108718749</v>
      </c>
      <c r="O50" s="3">
        <v>62238899695</v>
      </c>
      <c r="Q50" s="3">
        <f t="shared" si="1"/>
        <v>17869819054</v>
      </c>
    </row>
    <row r="51" spans="1:17" ht="24">
      <c r="A51" s="2" t="s">
        <v>57</v>
      </c>
      <c r="C51" s="3">
        <v>1500000</v>
      </c>
      <c r="E51" s="3">
        <v>6890257575</v>
      </c>
      <c r="G51" s="3">
        <v>5417075475</v>
      </c>
      <c r="I51" s="3">
        <f t="shared" si="0"/>
        <v>1473182100</v>
      </c>
      <c r="K51" s="3">
        <v>1500000</v>
      </c>
      <c r="M51" s="3">
        <v>6890257575</v>
      </c>
      <c r="O51" s="3">
        <v>5417075475</v>
      </c>
      <c r="Q51" s="3">
        <f t="shared" si="1"/>
        <v>1473182100</v>
      </c>
    </row>
    <row r="52" spans="1:17" ht="24">
      <c r="A52" s="2" t="s">
        <v>63</v>
      </c>
      <c r="C52" s="3">
        <v>23752876</v>
      </c>
      <c r="E52" s="3">
        <v>102733838333</v>
      </c>
      <c r="G52" s="3">
        <v>91282238335</v>
      </c>
      <c r="I52" s="3">
        <f t="shared" si="0"/>
        <v>11451599998</v>
      </c>
      <c r="K52" s="3">
        <v>23752876</v>
      </c>
      <c r="M52" s="3">
        <v>102733838333</v>
      </c>
      <c r="O52" s="3">
        <v>91282238335</v>
      </c>
      <c r="Q52" s="3">
        <f t="shared" si="1"/>
        <v>11451599998</v>
      </c>
    </row>
    <row r="53" spans="1:17" ht="24">
      <c r="A53" s="2" t="s">
        <v>78</v>
      </c>
      <c r="C53" s="3">
        <v>3868825</v>
      </c>
      <c r="E53" s="3">
        <v>10299067105</v>
      </c>
      <c r="G53" s="3">
        <v>10106776831</v>
      </c>
      <c r="I53" s="3">
        <f t="shared" si="0"/>
        <v>192290274</v>
      </c>
      <c r="K53" s="3">
        <v>3868825</v>
      </c>
      <c r="M53" s="3">
        <v>10299067105</v>
      </c>
      <c r="O53" s="3">
        <v>10106776831</v>
      </c>
      <c r="Q53" s="3">
        <f t="shared" si="1"/>
        <v>192290274</v>
      </c>
    </row>
    <row r="54" spans="1:17" ht="24">
      <c r="A54" s="2" t="s">
        <v>59</v>
      </c>
      <c r="C54" s="3">
        <v>2581089</v>
      </c>
      <c r="E54" s="3">
        <v>32687419570</v>
      </c>
      <c r="G54" s="3">
        <v>32687419570</v>
      </c>
      <c r="I54" s="3">
        <f t="shared" si="0"/>
        <v>0</v>
      </c>
      <c r="K54" s="3">
        <v>2581089</v>
      </c>
      <c r="M54" s="3">
        <v>32687419570</v>
      </c>
      <c r="O54" s="3">
        <v>32687419570</v>
      </c>
      <c r="Q54" s="3">
        <f t="shared" si="1"/>
        <v>0</v>
      </c>
    </row>
    <row r="55" spans="1:17" ht="24">
      <c r="A55" s="2" t="s">
        <v>33</v>
      </c>
      <c r="C55" s="3">
        <v>900000</v>
      </c>
      <c r="E55" s="3">
        <v>3114259245</v>
      </c>
      <c r="G55" s="3">
        <v>2917437345</v>
      </c>
      <c r="I55" s="3">
        <f t="shared" si="0"/>
        <v>196821900</v>
      </c>
      <c r="K55" s="3">
        <v>900000</v>
      </c>
      <c r="M55" s="3">
        <v>3114259245</v>
      </c>
      <c r="O55" s="3">
        <v>2917437345</v>
      </c>
      <c r="Q55" s="3">
        <f t="shared" si="1"/>
        <v>196821900</v>
      </c>
    </row>
    <row r="56" spans="1:17" ht="24">
      <c r="A56" s="2" t="s">
        <v>18</v>
      </c>
      <c r="C56" s="3">
        <v>15444468</v>
      </c>
      <c r="E56" s="3">
        <v>23980719674</v>
      </c>
      <c r="G56" s="3">
        <v>19390300223</v>
      </c>
      <c r="I56" s="3">
        <f t="shared" si="0"/>
        <v>4590419451</v>
      </c>
      <c r="K56" s="3">
        <v>15444468</v>
      </c>
      <c r="M56" s="3">
        <v>23980719674</v>
      </c>
      <c r="O56" s="3">
        <v>19390300223</v>
      </c>
      <c r="Q56" s="3">
        <f t="shared" si="1"/>
        <v>4590419451</v>
      </c>
    </row>
    <row r="57" spans="1:17" ht="24">
      <c r="A57" s="2" t="s">
        <v>30</v>
      </c>
      <c r="C57" s="3">
        <v>2426990</v>
      </c>
      <c r="E57" s="3">
        <v>6166476290</v>
      </c>
      <c r="G57" s="3">
        <v>5411119192</v>
      </c>
      <c r="I57" s="3">
        <f t="shared" si="0"/>
        <v>755357098</v>
      </c>
      <c r="K57" s="3">
        <v>2426990</v>
      </c>
      <c r="M57" s="3">
        <v>6166476290</v>
      </c>
      <c r="O57" s="3">
        <v>5411119192</v>
      </c>
      <c r="Q57" s="3">
        <f t="shared" si="1"/>
        <v>755357098</v>
      </c>
    </row>
    <row r="58" spans="1:17" ht="24">
      <c r="A58" s="2" t="s">
        <v>54</v>
      </c>
      <c r="C58" s="3">
        <v>10181880</v>
      </c>
      <c r="E58" s="3">
        <v>46689546815</v>
      </c>
      <c r="G58" s="3">
        <v>43562065791</v>
      </c>
      <c r="I58" s="3">
        <f t="shared" si="0"/>
        <v>3127481024</v>
      </c>
      <c r="K58" s="3">
        <v>10181880</v>
      </c>
      <c r="M58" s="3">
        <v>46689546815</v>
      </c>
      <c r="O58" s="3">
        <v>43562065791</v>
      </c>
      <c r="Q58" s="3">
        <f t="shared" si="1"/>
        <v>3127481024</v>
      </c>
    </row>
    <row r="59" spans="1:17" ht="24">
      <c r="A59" s="2" t="s">
        <v>76</v>
      </c>
      <c r="C59" s="3">
        <v>250000</v>
      </c>
      <c r="E59" s="3">
        <v>3764964375</v>
      </c>
      <c r="G59" s="3">
        <v>3484145250</v>
      </c>
      <c r="I59" s="3">
        <f t="shared" si="0"/>
        <v>280819125</v>
      </c>
      <c r="K59" s="3">
        <v>250000</v>
      </c>
      <c r="M59" s="3">
        <v>3764964375</v>
      </c>
      <c r="O59" s="3">
        <v>3484145250</v>
      </c>
      <c r="Q59" s="3">
        <f t="shared" si="1"/>
        <v>280819125</v>
      </c>
    </row>
    <row r="60" spans="1:17" ht="24">
      <c r="A60" s="2" t="s">
        <v>16</v>
      </c>
      <c r="C60" s="3">
        <v>4452978</v>
      </c>
      <c r="E60" s="3">
        <v>25629335301</v>
      </c>
      <c r="G60" s="3">
        <v>25142422195</v>
      </c>
      <c r="I60" s="3">
        <f t="shared" si="0"/>
        <v>486913106</v>
      </c>
      <c r="K60" s="3">
        <v>4452978</v>
      </c>
      <c r="M60" s="3">
        <v>25629335301</v>
      </c>
      <c r="O60" s="3">
        <v>25142422195</v>
      </c>
      <c r="Q60" s="3">
        <f t="shared" si="1"/>
        <v>486913106</v>
      </c>
    </row>
    <row r="61" spans="1:17" ht="24">
      <c r="A61" s="2" t="s">
        <v>40</v>
      </c>
      <c r="C61" s="3">
        <v>1091408</v>
      </c>
      <c r="E61" s="3">
        <v>47302255736</v>
      </c>
      <c r="G61" s="3">
        <v>40467296765</v>
      </c>
      <c r="I61" s="3">
        <f t="shared" si="0"/>
        <v>6834958971</v>
      </c>
      <c r="K61" s="3">
        <v>1091408</v>
      </c>
      <c r="M61" s="3">
        <v>47302255736</v>
      </c>
      <c r="O61" s="3">
        <v>40467296765</v>
      </c>
      <c r="Q61" s="3">
        <f t="shared" si="1"/>
        <v>6834958971</v>
      </c>
    </row>
    <row r="62" spans="1:17" ht="24">
      <c r="A62" s="2" t="s">
        <v>27</v>
      </c>
      <c r="C62" s="3">
        <v>1648635</v>
      </c>
      <c r="E62" s="3">
        <v>67339344797</v>
      </c>
      <c r="G62" s="3">
        <v>58211086084</v>
      </c>
      <c r="I62" s="3">
        <f t="shared" si="0"/>
        <v>9128258713</v>
      </c>
      <c r="K62" s="3">
        <v>1648635</v>
      </c>
      <c r="M62" s="3">
        <v>67339344797</v>
      </c>
      <c r="O62" s="3">
        <v>58211086084</v>
      </c>
      <c r="Q62" s="3">
        <f t="shared" si="1"/>
        <v>9128258713</v>
      </c>
    </row>
    <row r="63" spans="1:17" ht="24">
      <c r="A63" s="2" t="s">
        <v>45</v>
      </c>
      <c r="C63" s="3">
        <v>185603029</v>
      </c>
      <c r="E63" s="3">
        <v>79703434502</v>
      </c>
      <c r="G63" s="3">
        <v>79703434502</v>
      </c>
      <c r="I63" s="3">
        <f t="shared" si="0"/>
        <v>0</v>
      </c>
      <c r="K63" s="3">
        <v>185603029</v>
      </c>
      <c r="M63" s="3">
        <v>79703434502</v>
      </c>
      <c r="O63" s="3">
        <v>79703434502</v>
      </c>
      <c r="Q63" s="3">
        <f t="shared" si="1"/>
        <v>0</v>
      </c>
    </row>
    <row r="64" spans="1:17" ht="24">
      <c r="A64" s="2" t="s">
        <v>26</v>
      </c>
      <c r="C64" s="3">
        <v>514674</v>
      </c>
      <c r="E64" s="3">
        <v>36754183788</v>
      </c>
      <c r="G64" s="3">
        <v>32988721751</v>
      </c>
      <c r="I64" s="3">
        <f t="shared" si="0"/>
        <v>3765462037</v>
      </c>
      <c r="K64" s="3">
        <v>514674</v>
      </c>
      <c r="M64" s="3">
        <v>36754183788</v>
      </c>
      <c r="O64" s="3">
        <v>32988721751</v>
      </c>
      <c r="Q64" s="3">
        <f t="shared" si="1"/>
        <v>3765462037</v>
      </c>
    </row>
    <row r="65" spans="1:17" ht="24">
      <c r="A65" s="2" t="s">
        <v>39</v>
      </c>
      <c r="C65" s="3">
        <v>2749854</v>
      </c>
      <c r="E65" s="3">
        <v>34469338769</v>
      </c>
      <c r="G65" s="3">
        <v>33512616440</v>
      </c>
      <c r="I65" s="3">
        <f t="shared" si="0"/>
        <v>956722329</v>
      </c>
      <c r="K65" s="3">
        <v>2749854</v>
      </c>
      <c r="M65" s="3">
        <v>34469338769</v>
      </c>
      <c r="O65" s="3">
        <v>33512616440</v>
      </c>
      <c r="Q65" s="3">
        <f t="shared" si="1"/>
        <v>956722329</v>
      </c>
    </row>
    <row r="66" spans="1:17" ht="24">
      <c r="A66" s="2" t="s">
        <v>34</v>
      </c>
      <c r="C66" s="3">
        <v>9090114</v>
      </c>
      <c r="E66" s="3">
        <v>17602182196</v>
      </c>
      <c r="G66" s="3">
        <v>15813048687</v>
      </c>
      <c r="I66" s="3">
        <f t="shared" si="0"/>
        <v>1789133509</v>
      </c>
      <c r="K66" s="3">
        <v>9090114</v>
      </c>
      <c r="M66" s="3">
        <v>17602182196</v>
      </c>
      <c r="O66" s="3">
        <v>15813048687</v>
      </c>
      <c r="Q66" s="3">
        <f t="shared" si="1"/>
        <v>1789133509</v>
      </c>
    </row>
    <row r="67" spans="1:17" ht="24">
      <c r="A67" s="2" t="s">
        <v>38</v>
      </c>
      <c r="C67" s="3">
        <v>9672062</v>
      </c>
      <c r="E67" s="3">
        <v>12354649501</v>
      </c>
      <c r="G67" s="3">
        <v>15652427540</v>
      </c>
      <c r="I67" s="3">
        <f t="shared" si="0"/>
        <v>-3297778039</v>
      </c>
      <c r="K67" s="3">
        <v>9672062</v>
      </c>
      <c r="M67" s="3">
        <v>12354649501</v>
      </c>
      <c r="O67" s="3">
        <v>15652427540</v>
      </c>
      <c r="Q67" s="3">
        <f t="shared" si="1"/>
        <v>-3297778039</v>
      </c>
    </row>
    <row r="68" spans="1:17" ht="24">
      <c r="A68" s="2" t="s">
        <v>75</v>
      </c>
      <c r="C68" s="3">
        <v>10739221</v>
      </c>
      <c r="E68" s="3">
        <v>46149419751</v>
      </c>
      <c r="G68" s="3">
        <v>36210694378</v>
      </c>
      <c r="I68" s="3">
        <f t="shared" si="0"/>
        <v>9938725373</v>
      </c>
      <c r="K68" s="3">
        <v>10739221</v>
      </c>
      <c r="M68" s="3">
        <v>46149419751</v>
      </c>
      <c r="O68" s="3">
        <v>36210694378</v>
      </c>
      <c r="Q68" s="3">
        <f t="shared" si="1"/>
        <v>9938725373</v>
      </c>
    </row>
    <row r="69" spans="1:17" ht="24">
      <c r="A69" s="2" t="s">
        <v>70</v>
      </c>
      <c r="C69" s="3">
        <v>359496</v>
      </c>
      <c r="E69" s="3">
        <v>33001918839</v>
      </c>
      <c r="G69" s="3">
        <v>29481952401</v>
      </c>
      <c r="I69" s="3">
        <f t="shared" si="0"/>
        <v>3519966438</v>
      </c>
      <c r="K69" s="3">
        <v>359496</v>
      </c>
      <c r="M69" s="3">
        <v>33001918839</v>
      </c>
      <c r="O69" s="3">
        <v>29481952401</v>
      </c>
      <c r="Q69" s="3">
        <f t="shared" si="1"/>
        <v>3519966438</v>
      </c>
    </row>
    <row r="70" spans="1:17" ht="24">
      <c r="A70" s="2" t="s">
        <v>49</v>
      </c>
      <c r="C70" s="3">
        <v>10619223</v>
      </c>
      <c r="E70" s="3">
        <v>38877890249</v>
      </c>
      <c r="G70" s="3">
        <v>33262077700</v>
      </c>
      <c r="I70" s="3">
        <f t="shared" si="0"/>
        <v>5615812549</v>
      </c>
      <c r="K70" s="3">
        <v>10619223</v>
      </c>
      <c r="M70" s="3">
        <v>38877890249</v>
      </c>
      <c r="O70" s="3">
        <v>33262077700</v>
      </c>
      <c r="Q70" s="3">
        <f t="shared" si="1"/>
        <v>5615812549</v>
      </c>
    </row>
    <row r="71" spans="1:17" ht="24">
      <c r="A71" s="2" t="s">
        <v>72</v>
      </c>
      <c r="C71" s="3">
        <v>2134303</v>
      </c>
      <c r="E71" s="3">
        <v>17312287800</v>
      </c>
      <c r="G71" s="3">
        <v>14405690461</v>
      </c>
      <c r="I71" s="3">
        <f t="shared" si="0"/>
        <v>2906597339</v>
      </c>
      <c r="K71" s="3">
        <v>2134303</v>
      </c>
      <c r="M71" s="3">
        <v>17312287800</v>
      </c>
      <c r="O71" s="3">
        <v>14405690461</v>
      </c>
      <c r="Q71" s="3">
        <f t="shared" si="1"/>
        <v>2906597339</v>
      </c>
    </row>
    <row r="72" spans="1:17" ht="24">
      <c r="A72" s="2" t="s">
        <v>43</v>
      </c>
      <c r="C72" s="3">
        <v>14752572</v>
      </c>
      <c r="E72" s="3">
        <v>36500672755</v>
      </c>
      <c r="G72" s="3">
        <v>29388247569</v>
      </c>
      <c r="I72" s="3">
        <f t="shared" si="0"/>
        <v>7112425186</v>
      </c>
      <c r="K72" s="3">
        <v>14752572</v>
      </c>
      <c r="M72" s="3">
        <v>36500672755</v>
      </c>
      <c r="O72" s="3">
        <v>29388247569</v>
      </c>
      <c r="Q72" s="3">
        <f t="shared" si="1"/>
        <v>7112425186</v>
      </c>
    </row>
    <row r="73" spans="1:17" ht="24">
      <c r="A73" s="2" t="s">
        <v>107</v>
      </c>
      <c r="C73" s="3">
        <v>270000</v>
      </c>
      <c r="E73" s="3">
        <v>256826041841</v>
      </c>
      <c r="G73" s="3">
        <v>257876151474</v>
      </c>
      <c r="I73" s="3">
        <f t="shared" ref="I73:I76" si="2">E73-G73</f>
        <v>-1050109633</v>
      </c>
      <c r="K73" s="3">
        <v>270000</v>
      </c>
      <c r="M73" s="3">
        <v>256826041841</v>
      </c>
      <c r="O73" s="3">
        <v>257876151474</v>
      </c>
      <c r="Q73" s="3">
        <f t="shared" ref="Q73:Q76" si="3">M73-O73</f>
        <v>-1050109633</v>
      </c>
    </row>
    <row r="74" spans="1:17" ht="24">
      <c r="A74" s="2" t="s">
        <v>101</v>
      </c>
      <c r="C74" s="3">
        <v>23980</v>
      </c>
      <c r="E74" s="3">
        <v>21922858161</v>
      </c>
      <c r="G74" s="3">
        <v>21315315098</v>
      </c>
      <c r="I74" s="3">
        <f t="shared" si="2"/>
        <v>607543063</v>
      </c>
      <c r="K74" s="3">
        <v>23980</v>
      </c>
      <c r="M74" s="3">
        <v>21922858161</v>
      </c>
      <c r="O74" s="3">
        <v>21315315098</v>
      </c>
      <c r="Q74" s="3">
        <f t="shared" si="3"/>
        <v>607543063</v>
      </c>
    </row>
    <row r="75" spans="1:17" ht="24">
      <c r="A75" s="2" t="s">
        <v>104</v>
      </c>
      <c r="C75" s="3">
        <v>120628</v>
      </c>
      <c r="E75" s="3">
        <v>106057417968</v>
      </c>
      <c r="G75" s="3">
        <v>102634615823</v>
      </c>
      <c r="I75" s="3">
        <f t="shared" si="2"/>
        <v>3422802145</v>
      </c>
      <c r="K75" s="3">
        <v>120628</v>
      </c>
      <c r="M75" s="3">
        <v>106057417968</v>
      </c>
      <c r="O75" s="3">
        <v>102634615823</v>
      </c>
      <c r="Q75" s="3">
        <f t="shared" si="3"/>
        <v>3422802145</v>
      </c>
    </row>
    <row r="76" spans="1:17" ht="24">
      <c r="A76" s="2" t="s">
        <v>97</v>
      </c>
      <c r="C76" s="3">
        <v>19400</v>
      </c>
      <c r="E76" s="3">
        <v>18514137704</v>
      </c>
      <c r="G76" s="3">
        <v>18031553188</v>
      </c>
      <c r="I76" s="3">
        <f t="shared" si="2"/>
        <v>482584516</v>
      </c>
      <c r="K76" s="3">
        <v>19400</v>
      </c>
      <c r="M76" s="3">
        <v>18514137704</v>
      </c>
      <c r="O76" s="3">
        <v>18031553188</v>
      </c>
      <c r="Q76" s="3">
        <f t="shared" si="3"/>
        <v>482584516</v>
      </c>
    </row>
    <row r="77" spans="1:17" ht="24">
      <c r="A77" s="2" t="s">
        <v>82</v>
      </c>
      <c r="C77" s="1" t="s">
        <v>82</v>
      </c>
      <c r="E77" s="4">
        <f>SUM(E8:E76)</f>
        <v>2845090074230</v>
      </c>
      <c r="G77" s="4">
        <f>SUM(G8:G76)</f>
        <v>2634427073771</v>
      </c>
      <c r="I77" s="4">
        <f>SUM(I8:I76)</f>
        <v>210663000459</v>
      </c>
      <c r="K77" s="1" t="s">
        <v>82</v>
      </c>
      <c r="M77" s="4">
        <f>SUM(M8:M76)</f>
        <v>2845090074230</v>
      </c>
      <c r="O77" s="4">
        <f>SUM(O8:O76)</f>
        <v>2634427073771</v>
      </c>
      <c r="Q77" s="4">
        <f>SUM(Q8:Q76)</f>
        <v>210663000459</v>
      </c>
    </row>
  </sheetData>
  <mergeCells count="15">
    <mergeCell ref="A2:Q2"/>
    <mergeCell ref="A3:Q3"/>
    <mergeCell ref="A4:Q4"/>
    <mergeCell ref="A5:H5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I9" sqref="I9"/>
    </sheetView>
  </sheetViews>
  <sheetFormatPr defaultRowHeight="22.5"/>
  <cols>
    <col min="1" max="1" width="35.28515625" style="1" bestFit="1" customWidth="1"/>
    <col min="2" max="2" width="1" style="1" customWidth="1"/>
    <col min="3" max="3" width="17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7" ht="24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</row>
    <row r="4" spans="1:17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6" spans="1:17" ht="24">
      <c r="A6" s="16" t="s">
        <v>3</v>
      </c>
      <c r="C6" s="16" t="s">
        <v>151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  <c r="P6" s="16" t="s">
        <v>6</v>
      </c>
      <c r="Q6" s="16" t="s">
        <v>6</v>
      </c>
    </row>
    <row r="7" spans="1:17" ht="24">
      <c r="A7" s="16" t="s">
        <v>3</v>
      </c>
      <c r="C7" s="16" t="s">
        <v>83</v>
      </c>
      <c r="E7" s="16" t="s">
        <v>84</v>
      </c>
      <c r="G7" s="16" t="s">
        <v>85</v>
      </c>
      <c r="I7" s="16" t="s">
        <v>86</v>
      </c>
      <c r="K7" s="16" t="s">
        <v>83</v>
      </c>
      <c r="M7" s="16" t="s">
        <v>84</v>
      </c>
      <c r="O7" s="16" t="s">
        <v>85</v>
      </c>
      <c r="Q7" s="16" t="s">
        <v>86</v>
      </c>
    </row>
    <row r="8" spans="1:17" ht="24">
      <c r="A8" s="2" t="s">
        <v>87</v>
      </c>
      <c r="C8" s="3">
        <v>0</v>
      </c>
      <c r="E8" s="3">
        <v>0</v>
      </c>
      <c r="G8" s="1" t="s">
        <v>82</v>
      </c>
      <c r="I8" s="3">
        <v>0</v>
      </c>
      <c r="K8" s="3">
        <v>6574394</v>
      </c>
      <c r="M8" s="3">
        <v>6167</v>
      </c>
      <c r="O8" s="1" t="s">
        <v>88</v>
      </c>
      <c r="Q8" s="3">
        <v>0.210917126755613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3"/>
  <sheetViews>
    <sheetView rightToLeft="1" workbookViewId="0">
      <selection activeCell="C23" sqref="C23"/>
    </sheetView>
  </sheetViews>
  <sheetFormatPr defaultRowHeight="22.5"/>
  <cols>
    <col min="1" max="1" width="34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  <c r="V2" s="17" t="s">
        <v>0</v>
      </c>
      <c r="W2" s="17" t="s">
        <v>0</v>
      </c>
      <c r="X2" s="17" t="s">
        <v>0</v>
      </c>
      <c r="Y2" s="17" t="s">
        <v>0</v>
      </c>
      <c r="Z2" s="17" t="s">
        <v>0</v>
      </c>
      <c r="AA2" s="17" t="s">
        <v>0</v>
      </c>
      <c r="AB2" s="17" t="s">
        <v>0</v>
      </c>
      <c r="AC2" s="17" t="s">
        <v>0</v>
      </c>
      <c r="AD2" s="17" t="s">
        <v>0</v>
      </c>
      <c r="AE2" s="17" t="s">
        <v>0</v>
      </c>
      <c r="AF2" s="17" t="s">
        <v>0</v>
      </c>
      <c r="AG2" s="17" t="s">
        <v>0</v>
      </c>
      <c r="AH2" s="17" t="s">
        <v>0</v>
      </c>
      <c r="AI2" s="17" t="s">
        <v>0</v>
      </c>
      <c r="AJ2" s="17" t="s">
        <v>0</v>
      </c>
      <c r="AK2" s="17" t="s">
        <v>0</v>
      </c>
    </row>
    <row r="3" spans="1:37" ht="24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  <c r="R3" s="17" t="s">
        <v>1</v>
      </c>
      <c r="S3" s="17" t="s">
        <v>1</v>
      </c>
      <c r="T3" s="17" t="s">
        <v>1</v>
      </c>
      <c r="U3" s="17" t="s">
        <v>1</v>
      </c>
      <c r="V3" s="17" t="s">
        <v>1</v>
      </c>
      <c r="W3" s="17" t="s">
        <v>1</v>
      </c>
      <c r="X3" s="17" t="s">
        <v>1</v>
      </c>
      <c r="Y3" s="17" t="s">
        <v>1</v>
      </c>
      <c r="Z3" s="17" t="s">
        <v>1</v>
      </c>
      <c r="AA3" s="17" t="s">
        <v>1</v>
      </c>
      <c r="AB3" s="17" t="s">
        <v>1</v>
      </c>
      <c r="AC3" s="17" t="s">
        <v>1</v>
      </c>
      <c r="AD3" s="17" t="s">
        <v>1</v>
      </c>
      <c r="AE3" s="17" t="s">
        <v>1</v>
      </c>
      <c r="AF3" s="17" t="s">
        <v>1</v>
      </c>
      <c r="AG3" s="17" t="s">
        <v>1</v>
      </c>
      <c r="AH3" s="17" t="s">
        <v>1</v>
      </c>
      <c r="AI3" s="17" t="s">
        <v>1</v>
      </c>
      <c r="AJ3" s="17" t="s">
        <v>1</v>
      </c>
      <c r="AK3" s="17" t="s">
        <v>1</v>
      </c>
    </row>
    <row r="4" spans="1:37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  <c r="V4" s="17" t="s">
        <v>2</v>
      </c>
      <c r="W4" s="17" t="s">
        <v>2</v>
      </c>
      <c r="X4" s="17" t="s">
        <v>2</v>
      </c>
      <c r="Y4" s="17" t="s">
        <v>2</v>
      </c>
      <c r="Z4" s="17" t="s">
        <v>2</v>
      </c>
      <c r="AA4" s="17" t="s">
        <v>2</v>
      </c>
      <c r="AB4" s="17" t="s">
        <v>2</v>
      </c>
      <c r="AC4" s="17" t="s">
        <v>2</v>
      </c>
      <c r="AD4" s="17" t="s">
        <v>2</v>
      </c>
      <c r="AE4" s="17" t="s">
        <v>2</v>
      </c>
      <c r="AF4" s="17" t="s">
        <v>2</v>
      </c>
      <c r="AG4" s="17" t="s">
        <v>2</v>
      </c>
      <c r="AH4" s="17" t="s">
        <v>2</v>
      </c>
      <c r="AI4" s="17" t="s">
        <v>2</v>
      </c>
      <c r="AJ4" s="17" t="s">
        <v>2</v>
      </c>
      <c r="AK4" s="17" t="s">
        <v>2</v>
      </c>
    </row>
    <row r="5" spans="1:37" ht="25.5">
      <c r="A5" s="18" t="s">
        <v>157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K5" s="3"/>
    </row>
    <row r="6" spans="1:37" ht="24.75" thickBot="1">
      <c r="A6" s="16" t="s">
        <v>89</v>
      </c>
      <c r="B6" s="16" t="s">
        <v>89</v>
      </c>
      <c r="C6" s="16" t="s">
        <v>89</v>
      </c>
      <c r="D6" s="16" t="s">
        <v>89</v>
      </c>
      <c r="E6" s="16" t="s">
        <v>89</v>
      </c>
      <c r="F6" s="16" t="s">
        <v>89</v>
      </c>
      <c r="G6" s="16" t="s">
        <v>89</v>
      </c>
      <c r="H6" s="16" t="s">
        <v>89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  <c r="O6" s="16" t="s">
        <v>151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">
      <c r="A7" s="16" t="s">
        <v>90</v>
      </c>
      <c r="C7" s="16" t="s">
        <v>91</v>
      </c>
      <c r="E7" s="16" t="s">
        <v>92</v>
      </c>
      <c r="G7" s="16" t="s">
        <v>93</v>
      </c>
      <c r="I7" s="16" t="s">
        <v>94</v>
      </c>
      <c r="K7" s="16" t="s">
        <v>95</v>
      </c>
      <c r="M7" s="16" t="s">
        <v>86</v>
      </c>
      <c r="O7" s="16" t="s">
        <v>7</v>
      </c>
      <c r="Q7" s="16" t="s">
        <v>8</v>
      </c>
      <c r="S7" s="16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6" t="s">
        <v>7</v>
      </c>
      <c r="AE7" s="16" t="s">
        <v>96</v>
      </c>
      <c r="AG7" s="16" t="s">
        <v>8</v>
      </c>
      <c r="AI7" s="16" t="s">
        <v>9</v>
      </c>
      <c r="AK7" s="16" t="s">
        <v>13</v>
      </c>
    </row>
    <row r="8" spans="1:37" ht="24">
      <c r="A8" s="16" t="s">
        <v>90</v>
      </c>
      <c r="C8" s="16" t="s">
        <v>91</v>
      </c>
      <c r="E8" s="16" t="s">
        <v>92</v>
      </c>
      <c r="G8" s="16" t="s">
        <v>93</v>
      </c>
      <c r="I8" s="16" t="s">
        <v>94</v>
      </c>
      <c r="K8" s="16" t="s">
        <v>95</v>
      </c>
      <c r="M8" s="16" t="s">
        <v>86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96</v>
      </c>
      <c r="AG8" s="16" t="s">
        <v>8</v>
      </c>
      <c r="AI8" s="16" t="s">
        <v>9</v>
      </c>
      <c r="AK8" s="16" t="s">
        <v>13</v>
      </c>
    </row>
    <row r="9" spans="1:37" ht="24">
      <c r="A9" s="2" t="s">
        <v>97</v>
      </c>
      <c r="C9" s="1" t="s">
        <v>98</v>
      </c>
      <c r="E9" s="1" t="s">
        <v>98</v>
      </c>
      <c r="G9" s="1" t="s">
        <v>99</v>
      </c>
      <c r="I9" s="1" t="s">
        <v>100</v>
      </c>
      <c r="K9" s="3">
        <v>0</v>
      </c>
      <c r="M9" s="3">
        <v>0</v>
      </c>
      <c r="O9" s="3">
        <v>19400</v>
      </c>
      <c r="Q9" s="3">
        <v>13098813721</v>
      </c>
      <c r="S9" s="3">
        <v>18031553188</v>
      </c>
      <c r="U9" s="3">
        <v>0</v>
      </c>
      <c r="W9" s="3">
        <v>0</v>
      </c>
      <c r="Y9" s="3">
        <v>0</v>
      </c>
      <c r="AA9" s="3">
        <v>0</v>
      </c>
      <c r="AC9" s="3">
        <v>19400</v>
      </c>
      <c r="AE9" s="3">
        <v>954510</v>
      </c>
      <c r="AG9" s="3">
        <v>13098813721</v>
      </c>
      <c r="AI9" s="3">
        <v>18514137704</v>
      </c>
      <c r="AK9" s="5">
        <v>4.9971704865709749E-3</v>
      </c>
    </row>
    <row r="10" spans="1:37" ht="24">
      <c r="A10" s="2" t="s">
        <v>101</v>
      </c>
      <c r="C10" s="1" t="s">
        <v>98</v>
      </c>
      <c r="E10" s="1" t="s">
        <v>98</v>
      </c>
      <c r="G10" s="1" t="s">
        <v>102</v>
      </c>
      <c r="I10" s="1" t="s">
        <v>103</v>
      </c>
      <c r="K10" s="3">
        <v>0</v>
      </c>
      <c r="M10" s="3">
        <v>0</v>
      </c>
      <c r="O10" s="3">
        <v>23980</v>
      </c>
      <c r="Q10" s="3">
        <v>12950683754</v>
      </c>
      <c r="S10" s="3">
        <v>21315315098</v>
      </c>
      <c r="U10" s="3">
        <v>0</v>
      </c>
      <c r="W10" s="3">
        <v>0</v>
      </c>
      <c r="Y10" s="3">
        <v>0</v>
      </c>
      <c r="AA10" s="3">
        <v>0</v>
      </c>
      <c r="AC10" s="3">
        <v>23980</v>
      </c>
      <c r="AE10" s="3">
        <v>914380</v>
      </c>
      <c r="AG10" s="3">
        <v>12950683754</v>
      </c>
      <c r="AI10" s="3">
        <v>21922858161</v>
      </c>
      <c r="AK10" s="5">
        <v>5.9172218298755522E-3</v>
      </c>
    </row>
    <row r="11" spans="1:37" ht="24">
      <c r="A11" s="2" t="s">
        <v>104</v>
      </c>
      <c r="C11" s="1" t="s">
        <v>98</v>
      </c>
      <c r="E11" s="1" t="s">
        <v>98</v>
      </c>
      <c r="G11" s="1" t="s">
        <v>105</v>
      </c>
      <c r="I11" s="1" t="s">
        <v>106</v>
      </c>
      <c r="K11" s="3">
        <v>0</v>
      </c>
      <c r="M11" s="3">
        <v>0</v>
      </c>
      <c r="O11" s="3">
        <v>120628</v>
      </c>
      <c r="Q11" s="3">
        <v>74859906842</v>
      </c>
      <c r="S11" s="3">
        <v>102634615823</v>
      </c>
      <c r="U11" s="3">
        <v>0</v>
      </c>
      <c r="W11" s="3">
        <v>0</v>
      </c>
      <c r="Y11" s="3">
        <v>0</v>
      </c>
      <c r="AA11" s="3">
        <v>0</v>
      </c>
      <c r="AC11" s="3">
        <v>120628</v>
      </c>
      <c r="AE11" s="3">
        <v>879370</v>
      </c>
      <c r="AG11" s="3">
        <v>74859906842</v>
      </c>
      <c r="AI11" s="3">
        <v>106057417968</v>
      </c>
      <c r="AK11" s="5">
        <v>2.8626069840514773E-2</v>
      </c>
    </row>
    <row r="12" spans="1:37" ht="24">
      <c r="A12" s="2" t="s">
        <v>107</v>
      </c>
      <c r="C12" s="1" t="s">
        <v>98</v>
      </c>
      <c r="E12" s="1" t="s">
        <v>98</v>
      </c>
      <c r="G12" s="1" t="s">
        <v>108</v>
      </c>
      <c r="I12" s="1" t="s">
        <v>109</v>
      </c>
      <c r="K12" s="3">
        <v>18</v>
      </c>
      <c r="M12" s="3">
        <v>18</v>
      </c>
      <c r="O12" s="3">
        <v>270000</v>
      </c>
      <c r="Q12" s="3">
        <v>248610968068</v>
      </c>
      <c r="S12" s="3">
        <v>257876151474</v>
      </c>
      <c r="U12" s="3">
        <v>0</v>
      </c>
      <c r="W12" s="3">
        <v>0</v>
      </c>
      <c r="Y12" s="3">
        <v>0</v>
      </c>
      <c r="AA12" s="3">
        <v>0</v>
      </c>
      <c r="AC12" s="3">
        <v>270000</v>
      </c>
      <c r="AE12" s="3">
        <v>951380</v>
      </c>
      <c r="AG12" s="3">
        <v>248610968068</v>
      </c>
      <c r="AI12" s="3">
        <v>256826041841</v>
      </c>
      <c r="AK12" s="5">
        <v>6.9320188549391995E-2</v>
      </c>
    </row>
    <row r="13" spans="1:37" ht="24">
      <c r="A13" s="2" t="s">
        <v>82</v>
      </c>
      <c r="C13" s="1" t="s">
        <v>82</v>
      </c>
      <c r="E13" s="1" t="s">
        <v>82</v>
      </c>
      <c r="G13" s="1" t="s">
        <v>82</v>
      </c>
      <c r="I13" s="1" t="s">
        <v>82</v>
      </c>
      <c r="K13" s="1" t="s">
        <v>82</v>
      </c>
      <c r="M13" s="1" t="s">
        <v>82</v>
      </c>
      <c r="O13" s="1" t="s">
        <v>82</v>
      </c>
      <c r="Q13" s="4">
        <f>SUM(Q9:Q12)</f>
        <v>349520372385</v>
      </c>
      <c r="S13" s="4">
        <f>SUM(S9:S12)</f>
        <v>399857635583</v>
      </c>
      <c r="U13" s="1" t="s">
        <v>82</v>
      </c>
      <c r="W13" s="4">
        <f>SUM(W9:W12)</f>
        <v>0</v>
      </c>
      <c r="Y13" s="1" t="s">
        <v>82</v>
      </c>
      <c r="AA13" s="4">
        <f>SUM(AA9:AA12)</f>
        <v>0</v>
      </c>
      <c r="AC13" s="1" t="s">
        <v>82</v>
      </c>
      <c r="AE13" s="1" t="s">
        <v>82</v>
      </c>
      <c r="AG13" s="4">
        <f>SUM(AG9:AG12)</f>
        <v>349520372385</v>
      </c>
      <c r="AI13" s="4">
        <f>SUM(AI9:AI12)</f>
        <v>403320455674</v>
      </c>
      <c r="AK13" s="6">
        <f>SUM(AK9:AK12)</f>
        <v>0.1088606507063533</v>
      </c>
    </row>
  </sheetData>
  <mergeCells count="29">
    <mergeCell ref="A6:M6"/>
    <mergeCell ref="O7:O8"/>
    <mergeCell ref="Q7:Q8"/>
    <mergeCell ref="A7:A8"/>
    <mergeCell ref="C7:C8"/>
    <mergeCell ref="E7:E8"/>
    <mergeCell ref="G7:G8"/>
    <mergeCell ref="I7:I8"/>
    <mergeCell ref="U8"/>
    <mergeCell ref="W8"/>
    <mergeCell ref="U7:W7"/>
    <mergeCell ref="K7:K8"/>
    <mergeCell ref="M7:M8"/>
    <mergeCell ref="A2:AK2"/>
    <mergeCell ref="A3:AK3"/>
    <mergeCell ref="A4:AK4"/>
    <mergeCell ref="A5:AI5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5"/>
  <sheetViews>
    <sheetView rightToLeft="1" workbookViewId="0">
      <selection activeCell="A9" sqref="A9"/>
    </sheetView>
  </sheetViews>
  <sheetFormatPr defaultRowHeight="22.5"/>
  <cols>
    <col min="1" max="1" width="29.4257812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20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</row>
    <row r="3" spans="1:20" ht="24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</row>
    <row r="4" spans="1:20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</row>
    <row r="5" spans="1:20" ht="25.5">
      <c r="A5" s="18" t="s">
        <v>158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24.75" thickBot="1">
      <c r="A6" s="16" t="s">
        <v>111</v>
      </c>
      <c r="C6" s="16" t="s">
        <v>151</v>
      </c>
      <c r="E6" s="16" t="s">
        <v>5</v>
      </c>
      <c r="F6" s="16" t="s">
        <v>5</v>
      </c>
      <c r="G6" s="16" t="s">
        <v>5</v>
      </c>
      <c r="I6" s="16" t="s">
        <v>6</v>
      </c>
      <c r="J6" s="16" t="s">
        <v>6</v>
      </c>
      <c r="K6" s="16" t="s">
        <v>6</v>
      </c>
    </row>
    <row r="7" spans="1:20" ht="24.75" thickBot="1">
      <c r="A7" s="16" t="s">
        <v>111</v>
      </c>
      <c r="C7" s="16" t="s">
        <v>112</v>
      </c>
      <c r="E7" s="16" t="s">
        <v>113</v>
      </c>
      <c r="G7" s="16" t="s">
        <v>114</v>
      </c>
      <c r="I7" s="16" t="s">
        <v>112</v>
      </c>
      <c r="K7" s="16" t="s">
        <v>110</v>
      </c>
    </row>
    <row r="8" spans="1:20" ht="24">
      <c r="A8" s="2" t="s">
        <v>115</v>
      </c>
      <c r="C8" s="3">
        <v>2163302</v>
      </c>
      <c r="E8" s="3">
        <v>0</v>
      </c>
      <c r="F8" s="3"/>
      <c r="G8" s="3">
        <v>0</v>
      </c>
      <c r="I8" s="3">
        <v>2163302</v>
      </c>
      <c r="K8" s="5">
        <v>5.8389913053333107E-7</v>
      </c>
    </row>
    <row r="9" spans="1:20" ht="24">
      <c r="A9" s="2" t="s">
        <v>116</v>
      </c>
      <c r="C9" s="3">
        <v>5447172</v>
      </c>
      <c r="E9" s="3">
        <v>1452364170</v>
      </c>
      <c r="F9" s="3"/>
      <c r="G9" s="3">
        <v>1450804000</v>
      </c>
      <c r="I9" s="3">
        <v>7007342</v>
      </c>
      <c r="K9" s="5">
        <v>1.8913590895536978E-6</v>
      </c>
    </row>
    <row r="10" spans="1:20" ht="24">
      <c r="A10" s="2" t="s">
        <v>117</v>
      </c>
      <c r="C10" s="3">
        <v>39447966640</v>
      </c>
      <c r="E10" s="3">
        <v>208635167940</v>
      </c>
      <c r="F10" s="3"/>
      <c r="G10" s="3">
        <v>78330836789</v>
      </c>
      <c r="I10" s="3">
        <v>169752297791</v>
      </c>
      <c r="K10" s="5">
        <v>4.5818022211508151E-2</v>
      </c>
    </row>
    <row r="11" spans="1:20" ht="24">
      <c r="A11" s="2" t="s">
        <v>118</v>
      </c>
      <c r="C11" s="3">
        <v>584098</v>
      </c>
      <c r="E11" s="3">
        <v>16002584924</v>
      </c>
      <c r="F11" s="3"/>
      <c r="G11" s="3">
        <v>16001110000</v>
      </c>
      <c r="I11" s="3">
        <v>2059022</v>
      </c>
      <c r="K11" s="5">
        <v>5.5575280545619632E-7</v>
      </c>
    </row>
    <row r="12" spans="1:20" ht="24.75" thickBot="1">
      <c r="A12" s="2" t="s">
        <v>118</v>
      </c>
      <c r="C12" s="3">
        <v>650000000000</v>
      </c>
      <c r="E12" s="3">
        <v>0</v>
      </c>
      <c r="F12" s="3"/>
      <c r="G12" s="3">
        <v>0</v>
      </c>
      <c r="I12" s="3">
        <v>650000000000</v>
      </c>
      <c r="K12" s="5">
        <v>0.17544218738144984</v>
      </c>
    </row>
    <row r="13" spans="1:20" ht="24.75" thickBot="1">
      <c r="A13" s="2" t="s">
        <v>82</v>
      </c>
      <c r="C13" s="4">
        <f>SUM(C8:C12)</f>
        <v>689456161212</v>
      </c>
      <c r="E13" s="4">
        <f>SUM(E8:E12)</f>
        <v>226090117034</v>
      </c>
      <c r="G13" s="4">
        <f>SUM(G8:G12)</f>
        <v>95782750789</v>
      </c>
      <c r="I13" s="4">
        <f>SUM(I8:I12)</f>
        <v>819763527457</v>
      </c>
      <c r="K13" s="6">
        <f>SUM(K8:K12)</f>
        <v>0.22126324060398353</v>
      </c>
    </row>
    <row r="14" spans="1:20" ht="23.25" thickTop="1"/>
    <row r="15" spans="1:20">
      <c r="I15" s="3"/>
      <c r="K15" s="3"/>
    </row>
  </sheetData>
  <mergeCells count="13">
    <mergeCell ref="I7"/>
    <mergeCell ref="K7"/>
    <mergeCell ref="I6:K6"/>
    <mergeCell ref="A2:K2"/>
    <mergeCell ref="A3:K3"/>
    <mergeCell ref="A4:K4"/>
    <mergeCell ref="A5:T5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3"/>
  <sheetViews>
    <sheetView rightToLeft="1" tabSelected="1" workbookViewId="0">
      <selection activeCell="E14" sqref="E14"/>
    </sheetView>
  </sheetViews>
  <sheetFormatPr defaultRowHeight="22.5"/>
  <cols>
    <col min="1" max="1" width="48" style="1" bestFit="1" customWidth="1"/>
    <col min="2" max="2" width="1.28515625" style="1" customWidth="1"/>
    <col min="3" max="3" width="13" style="1" customWidth="1"/>
    <col min="4" max="4" width="1" style="1" customWidth="1"/>
    <col min="5" max="5" width="18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0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1" ht="24">
      <c r="A2" s="17" t="s">
        <v>0</v>
      </c>
      <c r="B2" s="17"/>
      <c r="C2" s="17"/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</row>
    <row r="3" spans="1:11" ht="24">
      <c r="A3" s="17" t="s">
        <v>119</v>
      </c>
      <c r="B3" s="17"/>
      <c r="C3" s="17"/>
      <c r="D3" s="17" t="s">
        <v>119</v>
      </c>
      <c r="E3" s="17" t="s">
        <v>119</v>
      </c>
      <c r="F3" s="17" t="s">
        <v>119</v>
      </c>
      <c r="G3" s="17" t="s">
        <v>119</v>
      </c>
      <c r="H3" s="17" t="s">
        <v>119</v>
      </c>
      <c r="I3" s="17" t="s">
        <v>119</v>
      </c>
    </row>
    <row r="4" spans="1:11" ht="24">
      <c r="A4" s="17" t="s">
        <v>2</v>
      </c>
      <c r="B4" s="17"/>
      <c r="C4" s="17"/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</row>
    <row r="5" spans="1:11" ht="25.5">
      <c r="A5" s="18" t="s">
        <v>159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24.75" thickBot="1">
      <c r="A6" s="16" t="s">
        <v>123</v>
      </c>
      <c r="B6" s="13"/>
      <c r="C6" s="14" t="s">
        <v>161</v>
      </c>
      <c r="E6" s="16" t="s">
        <v>112</v>
      </c>
      <c r="G6" s="16" t="s">
        <v>142</v>
      </c>
      <c r="I6" s="16" t="s">
        <v>13</v>
      </c>
    </row>
    <row r="7" spans="1:11">
      <c r="A7" s="12" t="s">
        <v>160</v>
      </c>
      <c r="B7" s="12"/>
      <c r="C7" s="15" t="s">
        <v>162</v>
      </c>
      <c r="E7" s="3">
        <v>219525377189</v>
      </c>
      <c r="G7" s="5">
        <v>0.89640649871469014</v>
      </c>
      <c r="I7" s="5">
        <v>5.9252326707347681E-2</v>
      </c>
    </row>
    <row r="8" spans="1:11" ht="24">
      <c r="A8" s="12" t="s">
        <v>165</v>
      </c>
      <c r="B8" s="2"/>
      <c r="C8" s="15" t="s">
        <v>163</v>
      </c>
      <c r="E8" s="3">
        <v>7297330068</v>
      </c>
      <c r="G8" s="5">
        <v>2.9797803698064153E-2</v>
      </c>
      <c r="I8" s="5">
        <v>1.9696300756528373E-3</v>
      </c>
    </row>
    <row r="9" spans="1:11" ht="24">
      <c r="A9" s="12" t="s">
        <v>166</v>
      </c>
      <c r="B9" s="2"/>
      <c r="C9" s="15" t="s">
        <v>164</v>
      </c>
      <c r="E9" s="3">
        <v>17890626634</v>
      </c>
      <c r="G9" s="5">
        <v>7.3054305548412565E-2</v>
      </c>
      <c r="I9" s="5">
        <v>4.8288779542981315E-3</v>
      </c>
    </row>
    <row r="10" spans="1:11" ht="24.75" thickBot="1">
      <c r="A10" s="12" t="s">
        <v>149</v>
      </c>
      <c r="B10" s="2"/>
      <c r="C10" s="15" t="s">
        <v>167</v>
      </c>
      <c r="E10" s="3">
        <v>181563127</v>
      </c>
      <c r="G10" s="5">
        <v>7.4139203883311197E-4</v>
      </c>
      <c r="I10" s="5">
        <v>4.9005895613378425E-5</v>
      </c>
    </row>
    <row r="11" spans="1:11" ht="24">
      <c r="A11" s="2" t="s">
        <v>82</v>
      </c>
      <c r="B11" s="2"/>
      <c r="C11" s="2"/>
      <c r="E11" s="4">
        <f>SUM(E7:E10)</f>
        <v>244894897018</v>
      </c>
      <c r="G11" s="9">
        <f>SUM(G7:G10)</f>
        <v>1</v>
      </c>
      <c r="I11" s="6">
        <f>SUM(I7:I10)</f>
        <v>6.6099840632912035E-2</v>
      </c>
    </row>
    <row r="12" spans="1:11" ht="23.25" thickTop="1"/>
    <row r="13" spans="1:11">
      <c r="I13" s="3"/>
    </row>
  </sheetData>
  <mergeCells count="8">
    <mergeCell ref="A6"/>
    <mergeCell ref="E6"/>
    <mergeCell ref="G6"/>
    <mergeCell ref="I6"/>
    <mergeCell ref="A2:I2"/>
    <mergeCell ref="A3:I3"/>
    <mergeCell ref="A4:I4"/>
    <mergeCell ref="A5:K5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5"/>
  <sheetViews>
    <sheetView rightToLeft="1" workbookViewId="0">
      <selection activeCell="E21" sqref="E21"/>
    </sheetView>
  </sheetViews>
  <sheetFormatPr defaultRowHeight="22.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</row>
    <row r="3" spans="1:21" ht="24">
      <c r="A3" s="17" t="s">
        <v>119</v>
      </c>
      <c r="B3" s="17" t="s">
        <v>119</v>
      </c>
      <c r="C3" s="17" t="s">
        <v>119</v>
      </c>
      <c r="D3" s="17" t="s">
        <v>119</v>
      </c>
      <c r="E3" s="17" t="s">
        <v>119</v>
      </c>
      <c r="F3" s="17" t="s">
        <v>119</v>
      </c>
      <c r="G3" s="17" t="s">
        <v>119</v>
      </c>
      <c r="H3" s="17" t="s">
        <v>119</v>
      </c>
      <c r="I3" s="17" t="s">
        <v>119</v>
      </c>
      <c r="J3" s="17" t="s">
        <v>119</v>
      </c>
      <c r="K3" s="17" t="s">
        <v>119</v>
      </c>
      <c r="L3" s="17" t="s">
        <v>119</v>
      </c>
      <c r="M3" s="17" t="s">
        <v>119</v>
      </c>
      <c r="N3" s="17" t="s">
        <v>119</v>
      </c>
      <c r="O3" s="17" t="s">
        <v>119</v>
      </c>
      <c r="P3" s="17" t="s">
        <v>119</v>
      </c>
      <c r="Q3" s="17" t="s">
        <v>119</v>
      </c>
      <c r="R3" s="17" t="s">
        <v>119</v>
      </c>
      <c r="S3" s="17" t="s">
        <v>119</v>
      </c>
      <c r="T3" s="17" t="s">
        <v>119</v>
      </c>
      <c r="U3" s="17" t="s">
        <v>119</v>
      </c>
    </row>
    <row r="4" spans="1:21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</row>
    <row r="5" spans="1:21" ht="25.5">
      <c r="A5" s="18" t="s">
        <v>168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21" ht="24">
      <c r="A6" s="16" t="s">
        <v>3</v>
      </c>
      <c r="C6" s="16" t="s">
        <v>121</v>
      </c>
      <c r="D6" s="16" t="s">
        <v>121</v>
      </c>
      <c r="E6" s="16" t="s">
        <v>121</v>
      </c>
      <c r="F6" s="16" t="s">
        <v>121</v>
      </c>
      <c r="G6" s="16" t="s">
        <v>121</v>
      </c>
      <c r="H6" s="16" t="s">
        <v>121</v>
      </c>
      <c r="I6" s="16" t="s">
        <v>121</v>
      </c>
      <c r="J6" s="16" t="s">
        <v>121</v>
      </c>
      <c r="K6" s="16" t="s">
        <v>121</v>
      </c>
      <c r="M6" s="16" t="s">
        <v>122</v>
      </c>
      <c r="N6" s="16" t="s">
        <v>122</v>
      </c>
      <c r="O6" s="16" t="s">
        <v>122</v>
      </c>
      <c r="P6" s="16" t="s">
        <v>122</v>
      </c>
      <c r="Q6" s="16" t="s">
        <v>122</v>
      </c>
      <c r="R6" s="16" t="s">
        <v>122</v>
      </c>
      <c r="S6" s="16" t="s">
        <v>122</v>
      </c>
      <c r="T6" s="16" t="s">
        <v>122</v>
      </c>
      <c r="U6" s="16" t="s">
        <v>122</v>
      </c>
    </row>
    <row r="7" spans="1:21" ht="24">
      <c r="A7" s="16" t="s">
        <v>3</v>
      </c>
      <c r="C7" s="16" t="s">
        <v>139</v>
      </c>
      <c r="E7" s="16" t="s">
        <v>140</v>
      </c>
      <c r="G7" s="16" t="s">
        <v>141</v>
      </c>
      <c r="I7" s="16" t="s">
        <v>112</v>
      </c>
      <c r="K7" s="16" t="s">
        <v>142</v>
      </c>
      <c r="M7" s="16" t="s">
        <v>139</v>
      </c>
      <c r="O7" s="16" t="s">
        <v>140</v>
      </c>
      <c r="Q7" s="16" t="s">
        <v>141</v>
      </c>
      <c r="S7" s="16" t="s">
        <v>112</v>
      </c>
      <c r="U7" s="16" t="s">
        <v>142</v>
      </c>
    </row>
    <row r="8" spans="1:21" ht="24">
      <c r="A8" s="2" t="s">
        <v>49</v>
      </c>
      <c r="C8" s="3">
        <v>0</v>
      </c>
      <c r="E8" s="3">
        <v>5615812549</v>
      </c>
      <c r="G8" s="3">
        <v>-3132</v>
      </c>
      <c r="I8" s="3">
        <v>5615809417</v>
      </c>
      <c r="K8" s="5">
        <v>2.5581595571818917E-2</v>
      </c>
      <c r="M8" s="3">
        <v>0</v>
      </c>
      <c r="O8" s="3">
        <v>5615812549</v>
      </c>
      <c r="Q8" s="3">
        <v>-3132</v>
      </c>
      <c r="S8" s="3">
        <v>5615809417</v>
      </c>
      <c r="U8" s="5">
        <v>2.5581595571818917E-2</v>
      </c>
    </row>
    <row r="9" spans="1:21" ht="24">
      <c r="A9" s="2" t="s">
        <v>81</v>
      </c>
      <c r="C9" s="3">
        <v>0</v>
      </c>
      <c r="E9" s="3">
        <v>0</v>
      </c>
      <c r="G9" s="3">
        <v>0</v>
      </c>
      <c r="I9" s="3">
        <v>0</v>
      </c>
      <c r="K9" s="5">
        <v>0</v>
      </c>
      <c r="M9" s="3">
        <v>0</v>
      </c>
      <c r="O9" s="3">
        <v>0</v>
      </c>
      <c r="Q9" s="3">
        <v>0</v>
      </c>
      <c r="S9" s="3">
        <v>0</v>
      </c>
      <c r="U9" s="5">
        <v>0</v>
      </c>
    </row>
    <row r="10" spans="1:21" ht="24">
      <c r="A10" s="2" t="s">
        <v>42</v>
      </c>
      <c r="C10" s="3">
        <v>0</v>
      </c>
      <c r="E10" s="3">
        <v>6158405195</v>
      </c>
      <c r="G10" s="3">
        <v>-2326</v>
      </c>
      <c r="I10" s="3">
        <v>6158402869</v>
      </c>
      <c r="K10" s="5">
        <v>2.8053261758880538E-2</v>
      </c>
      <c r="M10" s="3">
        <v>0</v>
      </c>
      <c r="O10" s="3">
        <v>6158405195</v>
      </c>
      <c r="Q10" s="3">
        <v>-2326</v>
      </c>
      <c r="S10" s="3">
        <v>6158402869</v>
      </c>
      <c r="U10" s="5">
        <v>2.8053261758880538E-2</v>
      </c>
    </row>
    <row r="11" spans="1:21" ht="24">
      <c r="A11" s="2" t="s">
        <v>61</v>
      </c>
      <c r="C11" s="3">
        <v>0</v>
      </c>
      <c r="E11" s="3">
        <v>110896345</v>
      </c>
      <c r="G11" s="3">
        <v>-3580</v>
      </c>
      <c r="I11" s="3">
        <v>110892765</v>
      </c>
      <c r="K11" s="5">
        <v>5.0514781671244806E-4</v>
      </c>
      <c r="M11" s="3">
        <v>0</v>
      </c>
      <c r="O11" s="3">
        <v>110896345</v>
      </c>
      <c r="Q11" s="3">
        <v>-3580</v>
      </c>
      <c r="S11" s="3">
        <v>110892765</v>
      </c>
      <c r="U11" s="5">
        <v>5.0514781671244806E-4</v>
      </c>
    </row>
    <row r="12" spans="1:21" ht="24">
      <c r="A12" s="2" t="s">
        <v>35</v>
      </c>
      <c r="C12" s="3">
        <v>0</v>
      </c>
      <c r="E12" s="3">
        <v>0</v>
      </c>
      <c r="G12" s="3">
        <v>-239201249</v>
      </c>
      <c r="I12" s="3">
        <v>-239201249</v>
      </c>
      <c r="K12" s="5">
        <v>-1.0896291447619747E-3</v>
      </c>
      <c r="M12" s="3">
        <v>0</v>
      </c>
      <c r="O12" s="3">
        <v>0</v>
      </c>
      <c r="Q12" s="3">
        <v>-239201249</v>
      </c>
      <c r="S12" s="3">
        <v>-239201249</v>
      </c>
      <c r="U12" s="5">
        <v>-1.0896291447619747E-3</v>
      </c>
    </row>
    <row r="13" spans="1:21" ht="24">
      <c r="A13" s="2" t="s">
        <v>64</v>
      </c>
      <c r="C13" s="3">
        <v>0</v>
      </c>
      <c r="E13" s="3">
        <v>822789548</v>
      </c>
      <c r="G13" s="3">
        <v>-7446</v>
      </c>
      <c r="I13" s="3">
        <v>822782102</v>
      </c>
      <c r="K13" s="5">
        <v>3.7480045019652884E-3</v>
      </c>
      <c r="M13" s="3">
        <v>0</v>
      </c>
      <c r="O13" s="3">
        <v>822789548</v>
      </c>
      <c r="Q13" s="3">
        <v>-7446</v>
      </c>
      <c r="S13" s="3">
        <v>822782102</v>
      </c>
      <c r="U13" s="5">
        <v>3.7480045019652884E-3</v>
      </c>
    </row>
    <row r="14" spans="1:21" ht="24">
      <c r="A14" s="2" t="s">
        <v>55</v>
      </c>
      <c r="C14" s="3">
        <v>0</v>
      </c>
      <c r="E14" s="3">
        <v>-28695069332</v>
      </c>
      <c r="G14" s="3">
        <v>9779297880</v>
      </c>
      <c r="I14" s="3">
        <v>-18915771452</v>
      </c>
      <c r="K14" s="5">
        <v>-8.6166673275839531E-2</v>
      </c>
      <c r="M14" s="3">
        <v>0</v>
      </c>
      <c r="O14" s="3">
        <v>-28695069332</v>
      </c>
      <c r="Q14" s="3">
        <v>9779297880</v>
      </c>
      <c r="S14" s="3">
        <v>-18915771452</v>
      </c>
      <c r="U14" s="5">
        <v>-8.6166673275839531E-2</v>
      </c>
    </row>
    <row r="15" spans="1:21" ht="24">
      <c r="A15" s="2" t="s">
        <v>29</v>
      </c>
      <c r="C15" s="3">
        <v>0</v>
      </c>
      <c r="E15" s="3">
        <v>4355432013</v>
      </c>
      <c r="G15" s="3">
        <v>-4595</v>
      </c>
      <c r="I15" s="3">
        <v>4355427418</v>
      </c>
      <c r="K15" s="5">
        <v>1.9840200134357142E-2</v>
      </c>
      <c r="M15" s="3">
        <v>0</v>
      </c>
      <c r="O15" s="3">
        <v>4355432013</v>
      </c>
      <c r="Q15" s="3">
        <v>-4595</v>
      </c>
      <c r="S15" s="3">
        <v>4355427418</v>
      </c>
      <c r="U15" s="5">
        <v>1.9840200134357142E-2</v>
      </c>
    </row>
    <row r="16" spans="1:21" ht="24">
      <c r="A16" s="2" t="s">
        <v>22</v>
      </c>
      <c r="C16" s="3">
        <v>0</v>
      </c>
      <c r="E16" s="3">
        <v>3667235650</v>
      </c>
      <c r="G16" s="3">
        <v>-3414</v>
      </c>
      <c r="I16" s="3">
        <v>3667232236</v>
      </c>
      <c r="K16" s="5">
        <v>1.6705277006961717E-2</v>
      </c>
      <c r="M16" s="3">
        <v>0</v>
      </c>
      <c r="O16" s="3">
        <v>3667235650</v>
      </c>
      <c r="Q16" s="3">
        <v>-3414</v>
      </c>
      <c r="S16" s="3">
        <v>3667232236</v>
      </c>
      <c r="U16" s="5">
        <v>1.6705277006961717E-2</v>
      </c>
    </row>
    <row r="17" spans="1:21" ht="24">
      <c r="A17" s="2" t="s">
        <v>67</v>
      </c>
      <c r="C17" s="3">
        <v>2785124683</v>
      </c>
      <c r="E17" s="3">
        <v>-1777250523</v>
      </c>
      <c r="G17" s="3">
        <v>0</v>
      </c>
      <c r="I17" s="3">
        <v>1007874160</v>
      </c>
      <c r="K17" s="5">
        <v>4.5911510227460966E-3</v>
      </c>
      <c r="M17" s="3">
        <v>2785124683</v>
      </c>
      <c r="O17" s="3">
        <v>-1777250523</v>
      </c>
      <c r="Q17" s="3">
        <v>0</v>
      </c>
      <c r="S17" s="3">
        <v>1007874160</v>
      </c>
      <c r="U17" s="5">
        <v>4.5911510227460966E-3</v>
      </c>
    </row>
    <row r="18" spans="1:21" ht="24">
      <c r="A18" s="2" t="s">
        <v>62</v>
      </c>
      <c r="C18" s="3">
        <v>0</v>
      </c>
      <c r="E18" s="3">
        <v>-3523593543</v>
      </c>
      <c r="G18" s="3">
        <v>0</v>
      </c>
      <c r="I18" s="3">
        <v>-3523593543</v>
      </c>
      <c r="K18" s="5">
        <v>-1.6050962253746037E-2</v>
      </c>
      <c r="M18" s="3">
        <v>0</v>
      </c>
      <c r="O18" s="3">
        <v>-3523593543</v>
      </c>
      <c r="Q18" s="3">
        <v>0</v>
      </c>
      <c r="S18" s="3">
        <v>-3523593543</v>
      </c>
      <c r="U18" s="5">
        <v>-1.6050962253746037E-2</v>
      </c>
    </row>
    <row r="19" spans="1:21" ht="24">
      <c r="A19" s="2" t="s">
        <v>68</v>
      </c>
      <c r="C19" s="3">
        <v>0</v>
      </c>
      <c r="E19" s="3">
        <v>349905600</v>
      </c>
      <c r="G19" s="3">
        <v>0</v>
      </c>
      <c r="I19" s="3">
        <v>349905600</v>
      </c>
      <c r="K19" s="5">
        <v>1.5939186825710331E-3</v>
      </c>
      <c r="M19" s="3">
        <v>0</v>
      </c>
      <c r="O19" s="3">
        <v>349905600</v>
      </c>
      <c r="Q19" s="3">
        <v>0</v>
      </c>
      <c r="S19" s="3">
        <v>349905600</v>
      </c>
      <c r="U19" s="5">
        <v>1.5939186825710331E-3</v>
      </c>
    </row>
    <row r="20" spans="1:21" ht="24">
      <c r="A20" s="2" t="s">
        <v>74</v>
      </c>
      <c r="C20" s="3">
        <v>0</v>
      </c>
      <c r="E20" s="3">
        <v>601635223</v>
      </c>
      <c r="G20" s="3">
        <v>0</v>
      </c>
      <c r="I20" s="3">
        <v>601635223</v>
      </c>
      <c r="K20" s="5">
        <v>2.7406181039471493E-3</v>
      </c>
      <c r="M20" s="3">
        <v>0</v>
      </c>
      <c r="O20" s="3">
        <v>601635223</v>
      </c>
      <c r="Q20" s="3">
        <v>0</v>
      </c>
      <c r="S20" s="3">
        <v>601635223</v>
      </c>
      <c r="U20" s="5">
        <v>2.7406181039471493E-3</v>
      </c>
    </row>
    <row r="21" spans="1:21" ht="24">
      <c r="A21" s="2" t="s">
        <v>47</v>
      </c>
      <c r="C21" s="3">
        <v>0</v>
      </c>
      <c r="E21" s="3">
        <v>11579056439</v>
      </c>
      <c r="G21" s="3">
        <v>0</v>
      </c>
      <c r="I21" s="3">
        <v>11579056439</v>
      </c>
      <c r="K21" s="5">
        <v>5.2745867413000871E-2</v>
      </c>
      <c r="M21" s="3">
        <v>0</v>
      </c>
      <c r="O21" s="3">
        <v>11579056439</v>
      </c>
      <c r="Q21" s="3">
        <v>0</v>
      </c>
      <c r="S21" s="3">
        <v>11579056439</v>
      </c>
      <c r="U21" s="5">
        <v>5.2745867413000871E-2</v>
      </c>
    </row>
    <row r="22" spans="1:21" ht="24">
      <c r="A22" s="2" t="s">
        <v>37</v>
      </c>
      <c r="C22" s="3">
        <v>0</v>
      </c>
      <c r="E22" s="3">
        <v>-3886038690</v>
      </c>
      <c r="G22" s="3">
        <v>0</v>
      </c>
      <c r="I22" s="3">
        <v>-3886038690</v>
      </c>
      <c r="K22" s="5">
        <v>-1.7702002109097035E-2</v>
      </c>
      <c r="M22" s="3">
        <v>0</v>
      </c>
      <c r="O22" s="3">
        <v>-3886038690</v>
      </c>
      <c r="Q22" s="3">
        <v>0</v>
      </c>
      <c r="S22" s="3">
        <v>-3886038690</v>
      </c>
      <c r="U22" s="5">
        <v>-1.7702002109097035E-2</v>
      </c>
    </row>
    <row r="23" spans="1:21" ht="24">
      <c r="A23" s="2" t="s">
        <v>46</v>
      </c>
      <c r="C23" s="3">
        <v>0</v>
      </c>
      <c r="E23" s="3">
        <v>1277988305</v>
      </c>
      <c r="G23" s="3">
        <v>0</v>
      </c>
      <c r="I23" s="3">
        <v>1277988305</v>
      </c>
      <c r="K23" s="5">
        <v>5.821597126330038E-3</v>
      </c>
      <c r="M23" s="3">
        <v>0</v>
      </c>
      <c r="O23" s="3">
        <v>1277988305</v>
      </c>
      <c r="Q23" s="3">
        <v>0</v>
      </c>
      <c r="S23" s="3">
        <v>1277988305</v>
      </c>
      <c r="U23" s="5">
        <v>5.821597126330038E-3</v>
      </c>
    </row>
    <row r="24" spans="1:21" ht="24">
      <c r="A24" s="2" t="s">
        <v>21</v>
      </c>
      <c r="C24" s="3">
        <v>0</v>
      </c>
      <c r="E24" s="3">
        <v>3926237694</v>
      </c>
      <c r="G24" s="3">
        <v>0</v>
      </c>
      <c r="I24" s="3">
        <v>3926237694</v>
      </c>
      <c r="K24" s="5">
        <v>1.7885119908573086E-2</v>
      </c>
      <c r="M24" s="3">
        <v>0</v>
      </c>
      <c r="O24" s="3">
        <v>3926237694</v>
      </c>
      <c r="Q24" s="3">
        <v>0</v>
      </c>
      <c r="S24" s="3">
        <v>3926237694</v>
      </c>
      <c r="U24" s="5">
        <v>1.7885119908573086E-2</v>
      </c>
    </row>
    <row r="25" spans="1:21" ht="24">
      <c r="A25" s="2" t="s">
        <v>48</v>
      </c>
      <c r="C25" s="3">
        <v>0</v>
      </c>
      <c r="E25" s="3">
        <v>6401930562</v>
      </c>
      <c r="G25" s="3">
        <v>0</v>
      </c>
      <c r="I25" s="3">
        <v>6401930562</v>
      </c>
      <c r="K25" s="5">
        <v>2.9162599076134457E-2</v>
      </c>
      <c r="M25" s="3">
        <v>0</v>
      </c>
      <c r="O25" s="3">
        <v>6401930562</v>
      </c>
      <c r="Q25" s="3">
        <v>0</v>
      </c>
      <c r="S25" s="3">
        <v>6401930562</v>
      </c>
      <c r="U25" s="5">
        <v>2.9162599076134457E-2</v>
      </c>
    </row>
    <row r="26" spans="1:21" ht="24">
      <c r="A26" s="2" t="s">
        <v>65</v>
      </c>
      <c r="C26" s="3">
        <v>0</v>
      </c>
      <c r="E26" s="3">
        <v>427938525</v>
      </c>
      <c r="G26" s="3">
        <v>0</v>
      </c>
      <c r="I26" s="3">
        <v>427938525</v>
      </c>
      <c r="K26" s="5">
        <v>1.9493806614966755E-3</v>
      </c>
      <c r="M26" s="3">
        <v>0</v>
      </c>
      <c r="O26" s="3">
        <v>427938525</v>
      </c>
      <c r="Q26" s="3">
        <v>0</v>
      </c>
      <c r="S26" s="3">
        <v>427938525</v>
      </c>
      <c r="U26" s="5">
        <v>1.9493806614966755E-3</v>
      </c>
    </row>
    <row r="27" spans="1:21" ht="24">
      <c r="A27" s="2" t="s">
        <v>44</v>
      </c>
      <c r="C27" s="3">
        <v>0</v>
      </c>
      <c r="E27" s="3">
        <v>-133531501</v>
      </c>
      <c r="G27" s="3">
        <v>0</v>
      </c>
      <c r="I27" s="3">
        <v>-133531501</v>
      </c>
      <c r="K27" s="5">
        <v>-6.0827364339311114E-4</v>
      </c>
      <c r="M27" s="3">
        <v>0</v>
      </c>
      <c r="O27" s="3">
        <v>-133531501</v>
      </c>
      <c r="Q27" s="3">
        <v>0</v>
      </c>
      <c r="S27" s="3">
        <v>-133531501</v>
      </c>
      <c r="U27" s="5">
        <v>-6.0827364339311114E-4</v>
      </c>
    </row>
    <row r="28" spans="1:21" ht="24">
      <c r="A28" s="2" t="s">
        <v>79</v>
      </c>
      <c r="C28" s="3">
        <v>0</v>
      </c>
      <c r="E28" s="3">
        <v>3466842021</v>
      </c>
      <c r="G28" s="3">
        <v>0</v>
      </c>
      <c r="I28" s="3">
        <v>3466842021</v>
      </c>
      <c r="K28" s="5">
        <v>1.5792443066913527E-2</v>
      </c>
      <c r="M28" s="3">
        <v>0</v>
      </c>
      <c r="O28" s="3">
        <v>3466842021</v>
      </c>
      <c r="Q28" s="3">
        <v>0</v>
      </c>
      <c r="S28" s="3">
        <v>3466842021</v>
      </c>
      <c r="U28" s="5">
        <v>1.5792443066913527E-2</v>
      </c>
    </row>
    <row r="29" spans="1:21" ht="24">
      <c r="A29" s="2" t="s">
        <v>66</v>
      </c>
      <c r="C29" s="3">
        <v>0</v>
      </c>
      <c r="E29" s="3">
        <v>3443518068</v>
      </c>
      <c r="G29" s="3">
        <v>0</v>
      </c>
      <c r="I29" s="3">
        <v>3443518068</v>
      </c>
      <c r="K29" s="5">
        <v>1.5686195883564336E-2</v>
      </c>
      <c r="M29" s="3">
        <v>0</v>
      </c>
      <c r="O29" s="3">
        <v>3443518068</v>
      </c>
      <c r="Q29" s="3">
        <v>0</v>
      </c>
      <c r="S29" s="3">
        <v>3443518068</v>
      </c>
      <c r="U29" s="5">
        <v>1.5686195883564336E-2</v>
      </c>
    </row>
    <row r="30" spans="1:21" ht="24">
      <c r="A30" s="2" t="s">
        <v>58</v>
      </c>
      <c r="C30" s="3">
        <v>0</v>
      </c>
      <c r="E30" s="3">
        <v>261866814</v>
      </c>
      <c r="G30" s="3">
        <v>0</v>
      </c>
      <c r="I30" s="3">
        <v>261866814</v>
      </c>
      <c r="K30" s="5">
        <v>1.1928771851035073E-3</v>
      </c>
      <c r="M30" s="3">
        <v>0</v>
      </c>
      <c r="O30" s="3">
        <v>261866814</v>
      </c>
      <c r="Q30" s="3">
        <v>0</v>
      </c>
      <c r="S30" s="3">
        <v>261866814</v>
      </c>
      <c r="U30" s="5">
        <v>1.1928771851035073E-3</v>
      </c>
    </row>
    <row r="31" spans="1:21" ht="24">
      <c r="A31" s="2" t="s">
        <v>24</v>
      </c>
      <c r="C31" s="3">
        <v>0</v>
      </c>
      <c r="E31" s="3">
        <v>3518074214</v>
      </c>
      <c r="G31" s="3">
        <v>0</v>
      </c>
      <c r="I31" s="3">
        <v>3518074214</v>
      </c>
      <c r="K31" s="5">
        <v>1.602582015368146E-2</v>
      </c>
      <c r="M31" s="3">
        <v>0</v>
      </c>
      <c r="O31" s="3">
        <v>3518074214</v>
      </c>
      <c r="Q31" s="3">
        <v>0</v>
      </c>
      <c r="S31" s="3">
        <v>3518074214</v>
      </c>
      <c r="U31" s="5">
        <v>1.602582015368146E-2</v>
      </c>
    </row>
    <row r="32" spans="1:21" ht="24">
      <c r="A32" s="2" t="s">
        <v>32</v>
      </c>
      <c r="C32" s="3">
        <v>0</v>
      </c>
      <c r="E32" s="3">
        <v>1604881299</v>
      </c>
      <c r="G32" s="3">
        <v>0</v>
      </c>
      <c r="I32" s="3">
        <v>1604881299</v>
      </c>
      <c r="K32" s="5">
        <v>7.3106868989377943E-3</v>
      </c>
      <c r="M32" s="3">
        <v>0</v>
      </c>
      <c r="O32" s="3">
        <v>1604881299</v>
      </c>
      <c r="Q32" s="3">
        <v>0</v>
      </c>
      <c r="S32" s="3">
        <v>1604881299</v>
      </c>
      <c r="U32" s="5">
        <v>7.3106868989377943E-3</v>
      </c>
    </row>
    <row r="33" spans="1:21" ht="24">
      <c r="A33" s="2" t="s">
        <v>60</v>
      </c>
      <c r="C33" s="3">
        <v>0</v>
      </c>
      <c r="E33" s="3">
        <v>-214451415</v>
      </c>
      <c r="G33" s="3">
        <v>0</v>
      </c>
      <c r="I33" s="3">
        <v>-214451415</v>
      </c>
      <c r="K33" s="5">
        <v>-9.7688667135448497E-4</v>
      </c>
      <c r="M33" s="3">
        <v>0</v>
      </c>
      <c r="O33" s="3">
        <v>-214451415</v>
      </c>
      <c r="Q33" s="3">
        <v>0</v>
      </c>
      <c r="S33" s="3">
        <v>-214451415</v>
      </c>
      <c r="U33" s="5">
        <v>-9.7688667135448497E-4</v>
      </c>
    </row>
    <row r="34" spans="1:21" ht="24">
      <c r="A34" s="2" t="s">
        <v>71</v>
      </c>
      <c r="C34" s="3">
        <v>0</v>
      </c>
      <c r="E34" s="3">
        <v>7793667670</v>
      </c>
      <c r="G34" s="3">
        <v>0</v>
      </c>
      <c r="I34" s="3">
        <v>7793667670</v>
      </c>
      <c r="K34" s="5">
        <v>3.5502354077679391E-2</v>
      </c>
      <c r="M34" s="3">
        <v>0</v>
      </c>
      <c r="O34" s="3">
        <v>7793667670</v>
      </c>
      <c r="Q34" s="3">
        <v>0</v>
      </c>
      <c r="S34" s="3">
        <v>7793667670</v>
      </c>
      <c r="U34" s="5">
        <v>3.5502354077679391E-2</v>
      </c>
    </row>
    <row r="35" spans="1:21" ht="24">
      <c r="A35" s="2" t="s">
        <v>52</v>
      </c>
      <c r="C35" s="3">
        <v>0</v>
      </c>
      <c r="E35" s="3">
        <v>6614432837</v>
      </c>
      <c r="G35" s="3">
        <v>0</v>
      </c>
      <c r="I35" s="3">
        <v>6614432837</v>
      </c>
      <c r="K35" s="5">
        <v>3.0130606865124823E-2</v>
      </c>
      <c r="M35" s="3">
        <v>0</v>
      </c>
      <c r="O35" s="3">
        <v>6614432837</v>
      </c>
      <c r="Q35" s="3">
        <v>0</v>
      </c>
      <c r="S35" s="3">
        <v>6614432837</v>
      </c>
      <c r="U35" s="5">
        <v>3.0130606865124823E-2</v>
      </c>
    </row>
    <row r="36" spans="1:21" ht="24">
      <c r="A36" s="2" t="s">
        <v>41</v>
      </c>
      <c r="C36" s="3">
        <v>0</v>
      </c>
      <c r="E36" s="3">
        <v>5634221582</v>
      </c>
      <c r="G36" s="3">
        <v>0</v>
      </c>
      <c r="I36" s="3">
        <v>5634221582</v>
      </c>
      <c r="K36" s="5">
        <v>2.5665468175687163E-2</v>
      </c>
      <c r="M36" s="3">
        <v>0</v>
      </c>
      <c r="O36" s="3">
        <v>5634221582</v>
      </c>
      <c r="Q36" s="3">
        <v>0</v>
      </c>
      <c r="S36" s="3">
        <v>5634221582</v>
      </c>
      <c r="U36" s="5">
        <v>2.5665468175687163E-2</v>
      </c>
    </row>
    <row r="37" spans="1:21" ht="24">
      <c r="A37" s="2" t="s">
        <v>28</v>
      </c>
      <c r="C37" s="3">
        <v>0</v>
      </c>
      <c r="E37" s="3">
        <v>18460194156</v>
      </c>
      <c r="G37" s="3">
        <v>0</v>
      </c>
      <c r="I37" s="3">
        <v>18460194156</v>
      </c>
      <c r="K37" s="5">
        <v>8.4091390218210299E-2</v>
      </c>
      <c r="M37" s="3">
        <v>0</v>
      </c>
      <c r="O37" s="3">
        <v>18460194156</v>
      </c>
      <c r="Q37" s="3">
        <v>0</v>
      </c>
      <c r="S37" s="3">
        <v>18460194156</v>
      </c>
      <c r="U37" s="5">
        <v>8.4091390218210299E-2</v>
      </c>
    </row>
    <row r="38" spans="1:21" ht="24">
      <c r="A38" s="2" t="s">
        <v>25</v>
      </c>
      <c r="C38" s="3">
        <v>0</v>
      </c>
      <c r="E38" s="3">
        <v>3273034856</v>
      </c>
      <c r="G38" s="3">
        <v>0</v>
      </c>
      <c r="I38" s="3">
        <v>3273034856</v>
      </c>
      <c r="K38" s="5">
        <v>1.4909596776057859E-2</v>
      </c>
      <c r="M38" s="3">
        <v>0</v>
      </c>
      <c r="O38" s="3">
        <v>3273034856</v>
      </c>
      <c r="Q38" s="3">
        <v>0</v>
      </c>
      <c r="S38" s="3">
        <v>3273034856</v>
      </c>
      <c r="U38" s="5">
        <v>1.4909596776057859E-2</v>
      </c>
    </row>
    <row r="39" spans="1:21" ht="24">
      <c r="A39" s="2" t="s">
        <v>31</v>
      </c>
      <c r="C39" s="3">
        <v>0</v>
      </c>
      <c r="E39" s="3">
        <v>1915754942</v>
      </c>
      <c r="G39" s="3">
        <v>0</v>
      </c>
      <c r="I39" s="3">
        <v>1915754942</v>
      </c>
      <c r="K39" s="5">
        <v>8.7268040102290046E-3</v>
      </c>
      <c r="M39" s="3">
        <v>0</v>
      </c>
      <c r="O39" s="3">
        <v>1915754942</v>
      </c>
      <c r="Q39" s="3">
        <v>0</v>
      </c>
      <c r="S39" s="3">
        <v>1915754942</v>
      </c>
      <c r="U39" s="5">
        <v>8.7268040102290046E-3</v>
      </c>
    </row>
    <row r="40" spans="1:21" ht="24">
      <c r="A40" s="2" t="s">
        <v>69</v>
      </c>
      <c r="C40" s="3">
        <v>0</v>
      </c>
      <c r="E40" s="3">
        <v>6279837662</v>
      </c>
      <c r="G40" s="3">
        <v>0</v>
      </c>
      <c r="I40" s="3">
        <v>6279837662</v>
      </c>
      <c r="K40" s="5">
        <v>2.8606431486020791E-2</v>
      </c>
      <c r="M40" s="3">
        <v>0</v>
      </c>
      <c r="O40" s="3">
        <v>6279837662</v>
      </c>
      <c r="Q40" s="3">
        <v>0</v>
      </c>
      <c r="S40" s="3">
        <v>6279837662</v>
      </c>
      <c r="U40" s="5">
        <v>2.8606431486020791E-2</v>
      </c>
    </row>
    <row r="41" spans="1:21" ht="24">
      <c r="A41" s="2" t="s">
        <v>80</v>
      </c>
      <c r="C41" s="3">
        <v>0</v>
      </c>
      <c r="E41" s="3">
        <v>490181029</v>
      </c>
      <c r="G41" s="3">
        <v>0</v>
      </c>
      <c r="I41" s="3">
        <v>490181029</v>
      </c>
      <c r="K41" s="5">
        <v>2.2329128198148112E-3</v>
      </c>
      <c r="M41" s="3">
        <v>0</v>
      </c>
      <c r="O41" s="3">
        <v>490181029</v>
      </c>
      <c r="Q41" s="3">
        <v>0</v>
      </c>
      <c r="S41" s="3">
        <v>490181029</v>
      </c>
      <c r="U41" s="5">
        <v>2.2329128198148112E-3</v>
      </c>
    </row>
    <row r="42" spans="1:21" ht="24">
      <c r="A42" s="2" t="s">
        <v>56</v>
      </c>
      <c r="C42" s="3">
        <v>0</v>
      </c>
      <c r="E42" s="3">
        <v>166503375</v>
      </c>
      <c r="G42" s="3">
        <v>0</v>
      </c>
      <c r="I42" s="3">
        <v>166503375</v>
      </c>
      <c r="K42" s="5">
        <v>7.5846982764388648E-4</v>
      </c>
      <c r="M42" s="3">
        <v>0</v>
      </c>
      <c r="O42" s="3">
        <v>166503375</v>
      </c>
      <c r="Q42" s="3">
        <v>0</v>
      </c>
      <c r="S42" s="3">
        <v>166503375</v>
      </c>
      <c r="U42" s="5">
        <v>7.5846982764388648E-4</v>
      </c>
    </row>
    <row r="43" spans="1:21" ht="24">
      <c r="A43" s="2" t="s">
        <v>15</v>
      </c>
      <c r="C43" s="3">
        <v>0</v>
      </c>
      <c r="E43" s="3">
        <v>7487341859</v>
      </c>
      <c r="G43" s="3">
        <v>0</v>
      </c>
      <c r="I43" s="3">
        <v>7487341859</v>
      </c>
      <c r="K43" s="5">
        <v>3.4106953623652292E-2</v>
      </c>
      <c r="M43" s="3">
        <v>0</v>
      </c>
      <c r="O43" s="3">
        <v>7487341859</v>
      </c>
      <c r="Q43" s="3">
        <v>0</v>
      </c>
      <c r="S43" s="3">
        <v>7487341859</v>
      </c>
      <c r="U43" s="5">
        <v>3.4106953623652292E-2</v>
      </c>
    </row>
    <row r="44" spans="1:21" ht="24">
      <c r="A44" s="2" t="s">
        <v>23</v>
      </c>
      <c r="C44" s="3">
        <v>0</v>
      </c>
      <c r="E44" s="3">
        <v>1245455345</v>
      </c>
      <c r="G44" s="3">
        <v>0</v>
      </c>
      <c r="I44" s="3">
        <v>1245455345</v>
      </c>
      <c r="K44" s="5">
        <v>5.6734003191245049E-3</v>
      </c>
      <c r="M44" s="3">
        <v>0</v>
      </c>
      <c r="O44" s="3">
        <v>1245455345</v>
      </c>
      <c r="Q44" s="3">
        <v>0</v>
      </c>
      <c r="S44" s="3">
        <v>1245455345</v>
      </c>
      <c r="U44" s="5">
        <v>5.6734003191245049E-3</v>
      </c>
    </row>
    <row r="45" spans="1:21" ht="24">
      <c r="A45" s="2" t="s">
        <v>50</v>
      </c>
      <c r="C45" s="3">
        <v>0</v>
      </c>
      <c r="E45" s="3">
        <v>6432265300</v>
      </c>
      <c r="G45" s="3">
        <v>0</v>
      </c>
      <c r="I45" s="3">
        <v>6432265300</v>
      </c>
      <c r="K45" s="5">
        <v>2.9300782362223901E-2</v>
      </c>
      <c r="M45" s="3">
        <v>0</v>
      </c>
      <c r="O45" s="3">
        <v>6432265300</v>
      </c>
      <c r="Q45" s="3">
        <v>0</v>
      </c>
      <c r="S45" s="3">
        <v>6432265300</v>
      </c>
      <c r="U45" s="5">
        <v>2.9300782362223901E-2</v>
      </c>
    </row>
    <row r="46" spans="1:21" ht="24">
      <c r="A46" s="2" t="s">
        <v>73</v>
      </c>
      <c r="C46" s="3">
        <v>0</v>
      </c>
      <c r="E46" s="3">
        <v>50873253</v>
      </c>
      <c r="G46" s="3">
        <v>0</v>
      </c>
      <c r="I46" s="3">
        <v>50873253</v>
      </c>
      <c r="K46" s="5">
        <v>2.3174201384562823E-4</v>
      </c>
      <c r="M46" s="3">
        <v>0</v>
      </c>
      <c r="O46" s="3">
        <v>50873253</v>
      </c>
      <c r="Q46" s="3">
        <v>0</v>
      </c>
      <c r="S46" s="3">
        <v>50873253</v>
      </c>
      <c r="U46" s="5">
        <v>2.3174201384562823E-4</v>
      </c>
    </row>
    <row r="47" spans="1:21" ht="24">
      <c r="A47" s="2" t="s">
        <v>77</v>
      </c>
      <c r="C47" s="3">
        <v>0</v>
      </c>
      <c r="E47" s="3">
        <v>2338681952</v>
      </c>
      <c r="G47" s="3">
        <v>0</v>
      </c>
      <c r="I47" s="3">
        <v>2338681952</v>
      </c>
      <c r="K47" s="5">
        <v>1.0653355807636379E-2</v>
      </c>
      <c r="M47" s="3">
        <v>0</v>
      </c>
      <c r="O47" s="3">
        <v>2338681952</v>
      </c>
      <c r="Q47" s="3">
        <v>0</v>
      </c>
      <c r="S47" s="3">
        <v>2338681952</v>
      </c>
      <c r="U47" s="5">
        <v>1.0653355807636379E-2</v>
      </c>
    </row>
    <row r="48" spans="1:21" ht="24">
      <c r="A48" s="2" t="s">
        <v>20</v>
      </c>
      <c r="C48" s="3">
        <v>0</v>
      </c>
      <c r="E48" s="3">
        <v>9065640825</v>
      </c>
      <c r="G48" s="3">
        <v>0</v>
      </c>
      <c r="I48" s="3">
        <v>9065640825</v>
      </c>
      <c r="K48" s="5">
        <v>4.1296550499466636E-2</v>
      </c>
      <c r="M48" s="3">
        <v>0</v>
      </c>
      <c r="O48" s="3">
        <v>9065640825</v>
      </c>
      <c r="Q48" s="3">
        <v>0</v>
      </c>
      <c r="S48" s="3">
        <v>9065640825</v>
      </c>
      <c r="U48" s="5">
        <v>4.1296550499466636E-2</v>
      </c>
    </row>
    <row r="49" spans="1:21" ht="24">
      <c r="A49" s="2" t="s">
        <v>36</v>
      </c>
      <c r="C49" s="3">
        <v>0</v>
      </c>
      <c r="E49" s="3">
        <v>1014969313</v>
      </c>
      <c r="G49" s="3">
        <v>0</v>
      </c>
      <c r="I49" s="3">
        <v>1014969313</v>
      </c>
      <c r="K49" s="5">
        <v>4.62347144551841E-3</v>
      </c>
      <c r="M49" s="3">
        <v>0</v>
      </c>
      <c r="O49" s="3">
        <v>1014969313</v>
      </c>
      <c r="Q49" s="3">
        <v>0</v>
      </c>
      <c r="S49" s="3">
        <v>1014969313</v>
      </c>
      <c r="U49" s="5">
        <v>4.62347144551841E-3</v>
      </c>
    </row>
    <row r="50" spans="1:21" ht="24">
      <c r="A50" s="2" t="s">
        <v>19</v>
      </c>
      <c r="C50" s="3">
        <v>0</v>
      </c>
      <c r="E50" s="3">
        <v>15228443788</v>
      </c>
      <c r="G50" s="3">
        <v>0</v>
      </c>
      <c r="I50" s="3">
        <v>15228443788</v>
      </c>
      <c r="K50" s="5">
        <v>6.936985592735867E-2</v>
      </c>
      <c r="M50" s="3">
        <v>0</v>
      </c>
      <c r="O50" s="3">
        <v>15228443788</v>
      </c>
      <c r="Q50" s="3">
        <v>0</v>
      </c>
      <c r="S50" s="3">
        <v>15228443788</v>
      </c>
      <c r="U50" s="5">
        <v>6.936985592735867E-2</v>
      </c>
    </row>
    <row r="51" spans="1:21" ht="24">
      <c r="A51" s="2" t="s">
        <v>51</v>
      </c>
      <c r="C51" s="3">
        <v>0</v>
      </c>
      <c r="E51" s="3">
        <v>11100950431</v>
      </c>
      <c r="G51" s="3">
        <v>0</v>
      </c>
      <c r="I51" s="3">
        <v>11100950431</v>
      </c>
      <c r="K51" s="5">
        <v>5.0567959719038109E-2</v>
      </c>
      <c r="M51" s="3">
        <v>0</v>
      </c>
      <c r="O51" s="3">
        <v>11100950431</v>
      </c>
      <c r="Q51" s="3">
        <v>0</v>
      </c>
      <c r="S51" s="3">
        <v>11100950431</v>
      </c>
      <c r="U51" s="5">
        <v>5.0567959719038109E-2</v>
      </c>
    </row>
    <row r="52" spans="1:21" ht="24">
      <c r="A52" s="2" t="s">
        <v>17</v>
      </c>
      <c r="C52" s="3">
        <v>0</v>
      </c>
      <c r="E52" s="3">
        <v>168044153</v>
      </c>
      <c r="G52" s="3">
        <v>0</v>
      </c>
      <c r="I52" s="3">
        <v>168044153</v>
      </c>
      <c r="K52" s="5">
        <v>7.6548850593853059E-4</v>
      </c>
      <c r="M52" s="3">
        <v>0</v>
      </c>
      <c r="O52" s="3">
        <v>168044153</v>
      </c>
      <c r="Q52" s="3">
        <v>0</v>
      </c>
      <c r="S52" s="3">
        <v>168044153</v>
      </c>
      <c r="U52" s="5">
        <v>7.6548850593853059E-4</v>
      </c>
    </row>
    <row r="53" spans="1:21" ht="24">
      <c r="A53" s="2" t="s">
        <v>53</v>
      </c>
      <c r="C53" s="3">
        <v>0</v>
      </c>
      <c r="E53" s="3">
        <v>17869819054</v>
      </c>
      <c r="G53" s="3">
        <v>0</v>
      </c>
      <c r="I53" s="3">
        <v>17869819054</v>
      </c>
      <c r="K53" s="5">
        <v>8.1402065140810623E-2</v>
      </c>
      <c r="M53" s="3">
        <v>0</v>
      </c>
      <c r="O53" s="3">
        <v>17869819054</v>
      </c>
      <c r="Q53" s="3">
        <v>0</v>
      </c>
      <c r="S53" s="3">
        <v>17869819054</v>
      </c>
      <c r="U53" s="5">
        <v>8.1402065140810623E-2</v>
      </c>
    </row>
    <row r="54" spans="1:21" ht="24">
      <c r="A54" s="2" t="s">
        <v>57</v>
      </c>
      <c r="C54" s="3">
        <v>0</v>
      </c>
      <c r="E54" s="3">
        <v>1473182100</v>
      </c>
      <c r="G54" s="3">
        <v>0</v>
      </c>
      <c r="I54" s="3">
        <v>1473182100</v>
      </c>
      <c r="K54" s="5">
        <v>6.7107599078700883E-3</v>
      </c>
      <c r="M54" s="3">
        <v>0</v>
      </c>
      <c r="O54" s="3">
        <v>1473182100</v>
      </c>
      <c r="Q54" s="3">
        <v>0</v>
      </c>
      <c r="S54" s="3">
        <v>1473182100</v>
      </c>
      <c r="U54" s="5">
        <v>6.7107599078700883E-3</v>
      </c>
    </row>
    <row r="55" spans="1:21" ht="24">
      <c r="A55" s="2" t="s">
        <v>63</v>
      </c>
      <c r="C55" s="3">
        <v>0</v>
      </c>
      <c r="E55" s="3">
        <v>11451599998</v>
      </c>
      <c r="G55" s="3">
        <v>0</v>
      </c>
      <c r="I55" s="3">
        <v>11451599998</v>
      </c>
      <c r="K55" s="5">
        <v>5.2165267381095372E-2</v>
      </c>
      <c r="M55" s="3">
        <v>0</v>
      </c>
      <c r="O55" s="3">
        <v>11451599998</v>
      </c>
      <c r="Q55" s="3">
        <v>0</v>
      </c>
      <c r="S55" s="3">
        <v>11451599998</v>
      </c>
      <c r="U55" s="5">
        <v>5.2165267381095372E-2</v>
      </c>
    </row>
    <row r="56" spans="1:21" ht="24">
      <c r="A56" s="2" t="s">
        <v>78</v>
      </c>
      <c r="C56" s="3">
        <v>0</v>
      </c>
      <c r="E56" s="3">
        <v>192290274</v>
      </c>
      <c r="G56" s="3">
        <v>0</v>
      </c>
      <c r="I56" s="3">
        <v>192290274</v>
      </c>
      <c r="K56" s="5">
        <v>8.7593642458223874E-4</v>
      </c>
      <c r="M56" s="3">
        <v>0</v>
      </c>
      <c r="O56" s="3">
        <v>192290274</v>
      </c>
      <c r="Q56" s="3">
        <v>0</v>
      </c>
      <c r="S56" s="3">
        <v>192290274</v>
      </c>
      <c r="U56" s="5">
        <v>8.7593642458223874E-4</v>
      </c>
    </row>
    <row r="57" spans="1:21" ht="24">
      <c r="A57" s="2" t="s">
        <v>59</v>
      </c>
      <c r="C57" s="3">
        <v>0</v>
      </c>
      <c r="E57" s="3">
        <v>0</v>
      </c>
      <c r="G57" s="3">
        <v>0</v>
      </c>
      <c r="I57" s="3">
        <v>0</v>
      </c>
      <c r="K57" s="5">
        <v>0</v>
      </c>
      <c r="M57" s="3">
        <v>0</v>
      </c>
      <c r="O57" s="3">
        <v>0</v>
      </c>
      <c r="Q57" s="3">
        <v>0</v>
      </c>
      <c r="S57" s="3">
        <v>0</v>
      </c>
      <c r="U57" s="5">
        <v>0</v>
      </c>
    </row>
    <row r="58" spans="1:21" ht="24">
      <c r="A58" s="2" t="s">
        <v>33</v>
      </c>
      <c r="C58" s="3">
        <v>0</v>
      </c>
      <c r="E58" s="3">
        <v>196821900</v>
      </c>
      <c r="G58" s="3">
        <v>0</v>
      </c>
      <c r="I58" s="3">
        <v>196821900</v>
      </c>
      <c r="K58" s="5">
        <v>8.9657925894620616E-4</v>
      </c>
      <c r="M58" s="3">
        <v>0</v>
      </c>
      <c r="O58" s="3">
        <v>196821900</v>
      </c>
      <c r="Q58" s="3">
        <v>0</v>
      </c>
      <c r="S58" s="3">
        <v>196821900</v>
      </c>
      <c r="U58" s="5">
        <v>8.9657925894620616E-4</v>
      </c>
    </row>
    <row r="59" spans="1:21" ht="24">
      <c r="A59" s="2" t="s">
        <v>18</v>
      </c>
      <c r="C59" s="3">
        <v>0</v>
      </c>
      <c r="E59" s="3">
        <v>4590419451</v>
      </c>
      <c r="G59" s="3">
        <v>0</v>
      </c>
      <c r="I59" s="3">
        <v>4590419451</v>
      </c>
      <c r="K59" s="5">
        <v>2.0910655113225866E-2</v>
      </c>
      <c r="M59" s="3">
        <v>0</v>
      </c>
      <c r="O59" s="3">
        <v>4590419451</v>
      </c>
      <c r="Q59" s="3">
        <v>0</v>
      </c>
      <c r="S59" s="3">
        <v>4590419451</v>
      </c>
      <c r="U59" s="5">
        <v>2.0910655113225866E-2</v>
      </c>
    </row>
    <row r="60" spans="1:21" ht="24">
      <c r="A60" s="2" t="s">
        <v>30</v>
      </c>
      <c r="C60" s="3">
        <v>0</v>
      </c>
      <c r="E60" s="3">
        <v>755357098</v>
      </c>
      <c r="G60" s="3">
        <v>0</v>
      </c>
      <c r="I60" s="3">
        <v>755357098</v>
      </c>
      <c r="K60" s="5">
        <v>3.4408645946645E-3</v>
      </c>
      <c r="M60" s="3">
        <v>0</v>
      </c>
      <c r="O60" s="3">
        <v>755357098</v>
      </c>
      <c r="Q60" s="3">
        <v>0</v>
      </c>
      <c r="S60" s="3">
        <v>755357098</v>
      </c>
      <c r="U60" s="5">
        <v>3.4408645946645E-3</v>
      </c>
    </row>
    <row r="61" spans="1:21" ht="24">
      <c r="A61" s="2" t="s">
        <v>54</v>
      </c>
      <c r="C61" s="3">
        <v>0</v>
      </c>
      <c r="E61" s="3">
        <v>3127481024</v>
      </c>
      <c r="G61" s="3">
        <v>0</v>
      </c>
      <c r="I61" s="3">
        <v>3127481024</v>
      </c>
      <c r="K61" s="5">
        <v>1.4246558024621457E-2</v>
      </c>
      <c r="M61" s="3">
        <v>0</v>
      </c>
      <c r="O61" s="3">
        <v>3127481024</v>
      </c>
      <c r="Q61" s="3">
        <v>0</v>
      </c>
      <c r="S61" s="3">
        <v>3127481024</v>
      </c>
      <c r="U61" s="5">
        <v>1.4246558024621457E-2</v>
      </c>
    </row>
    <row r="62" spans="1:21" ht="24">
      <c r="A62" s="2" t="s">
        <v>76</v>
      </c>
      <c r="C62" s="3">
        <v>0</v>
      </c>
      <c r="E62" s="3">
        <v>280819125</v>
      </c>
      <c r="G62" s="3">
        <v>0</v>
      </c>
      <c r="I62" s="3">
        <v>280819125</v>
      </c>
      <c r="K62" s="5">
        <v>1.2792103063247638E-3</v>
      </c>
      <c r="M62" s="3">
        <v>0</v>
      </c>
      <c r="O62" s="3">
        <v>280819125</v>
      </c>
      <c r="Q62" s="3">
        <v>0</v>
      </c>
      <c r="S62" s="3">
        <v>280819125</v>
      </c>
      <c r="U62" s="5">
        <v>1.2792103063247638E-3</v>
      </c>
    </row>
    <row r="63" spans="1:21" ht="24">
      <c r="A63" s="2" t="s">
        <v>16</v>
      </c>
      <c r="C63" s="3">
        <v>0</v>
      </c>
      <c r="E63" s="3">
        <v>486913106</v>
      </c>
      <c r="G63" s="3">
        <v>0</v>
      </c>
      <c r="I63" s="3">
        <v>486913106</v>
      </c>
      <c r="K63" s="5">
        <v>2.2180265089843942E-3</v>
      </c>
      <c r="M63" s="3">
        <v>0</v>
      </c>
      <c r="O63" s="3">
        <v>486913106</v>
      </c>
      <c r="Q63" s="3">
        <v>0</v>
      </c>
      <c r="S63" s="3">
        <v>486913106</v>
      </c>
      <c r="U63" s="5">
        <v>2.2180265089843942E-3</v>
      </c>
    </row>
    <row r="64" spans="1:21" ht="24">
      <c r="A64" s="2" t="s">
        <v>40</v>
      </c>
      <c r="C64" s="3">
        <v>0</v>
      </c>
      <c r="E64" s="3">
        <v>6834958971</v>
      </c>
      <c r="G64" s="3">
        <v>0</v>
      </c>
      <c r="I64" s="3">
        <v>6834958971</v>
      </c>
      <c r="K64" s="5">
        <v>3.1135165594615759E-2</v>
      </c>
      <c r="M64" s="3">
        <v>0</v>
      </c>
      <c r="O64" s="3">
        <v>6834958971</v>
      </c>
      <c r="Q64" s="3">
        <v>0</v>
      </c>
      <c r="S64" s="3">
        <v>6834958971</v>
      </c>
      <c r="U64" s="5">
        <v>3.1135165594615759E-2</v>
      </c>
    </row>
    <row r="65" spans="1:21" ht="24">
      <c r="A65" s="2" t="s">
        <v>27</v>
      </c>
      <c r="C65" s="3">
        <v>0</v>
      </c>
      <c r="E65" s="3">
        <v>9128258713</v>
      </c>
      <c r="G65" s="3">
        <v>0</v>
      </c>
      <c r="I65" s="3">
        <v>9128258713</v>
      </c>
      <c r="K65" s="5">
        <v>4.1581792637764341E-2</v>
      </c>
      <c r="M65" s="3">
        <v>0</v>
      </c>
      <c r="O65" s="3">
        <v>9128258713</v>
      </c>
      <c r="Q65" s="3">
        <v>0</v>
      </c>
      <c r="S65" s="3">
        <v>9128258713</v>
      </c>
      <c r="U65" s="5">
        <v>4.1581792637764341E-2</v>
      </c>
    </row>
    <row r="66" spans="1:21" ht="24">
      <c r="A66" s="2" t="s">
        <v>45</v>
      </c>
      <c r="C66" s="3">
        <v>0</v>
      </c>
      <c r="E66" s="3">
        <v>0</v>
      </c>
      <c r="G66" s="3">
        <v>0</v>
      </c>
      <c r="I66" s="3">
        <v>0</v>
      </c>
      <c r="K66" s="5">
        <v>0</v>
      </c>
      <c r="M66" s="3">
        <v>0</v>
      </c>
      <c r="O66" s="3">
        <v>0</v>
      </c>
      <c r="Q66" s="3">
        <v>0</v>
      </c>
      <c r="S66" s="3">
        <v>0</v>
      </c>
      <c r="U66" s="5">
        <v>0</v>
      </c>
    </row>
    <row r="67" spans="1:21" ht="24">
      <c r="A67" s="2" t="s">
        <v>26</v>
      </c>
      <c r="C67" s="3">
        <v>0</v>
      </c>
      <c r="E67" s="3">
        <v>3765462037</v>
      </c>
      <c r="G67" s="3">
        <v>0</v>
      </c>
      <c r="I67" s="3">
        <v>3765462037</v>
      </c>
      <c r="K67" s="5">
        <v>1.7152741451655185E-2</v>
      </c>
      <c r="M67" s="3">
        <v>0</v>
      </c>
      <c r="O67" s="3">
        <v>3765462037</v>
      </c>
      <c r="Q67" s="3">
        <v>0</v>
      </c>
      <c r="S67" s="3">
        <v>3765462037</v>
      </c>
      <c r="U67" s="5">
        <v>1.7152741451655185E-2</v>
      </c>
    </row>
    <row r="68" spans="1:21" ht="24">
      <c r="A68" s="2" t="s">
        <v>39</v>
      </c>
      <c r="C68" s="3">
        <v>0</v>
      </c>
      <c r="E68" s="3">
        <v>956722329</v>
      </c>
      <c r="G68" s="3">
        <v>0</v>
      </c>
      <c r="I68" s="3">
        <v>956722329</v>
      </c>
      <c r="K68" s="5">
        <v>4.3581400075505235E-3</v>
      </c>
      <c r="M68" s="3">
        <v>0</v>
      </c>
      <c r="O68" s="3">
        <v>956722329</v>
      </c>
      <c r="Q68" s="3">
        <v>0</v>
      </c>
      <c r="S68" s="3">
        <v>956722329</v>
      </c>
      <c r="U68" s="5">
        <v>4.3581400075505235E-3</v>
      </c>
    </row>
    <row r="69" spans="1:21" ht="24">
      <c r="A69" s="2" t="s">
        <v>34</v>
      </c>
      <c r="C69" s="3">
        <v>0</v>
      </c>
      <c r="E69" s="3">
        <v>1789133509</v>
      </c>
      <c r="G69" s="3">
        <v>0</v>
      </c>
      <c r="I69" s="3">
        <v>1789133509</v>
      </c>
      <c r="K69" s="5">
        <v>8.1500076752386054E-3</v>
      </c>
      <c r="M69" s="3">
        <v>0</v>
      </c>
      <c r="O69" s="3">
        <v>1789133509</v>
      </c>
      <c r="Q69" s="3">
        <v>0</v>
      </c>
      <c r="S69" s="3">
        <v>1789133509</v>
      </c>
      <c r="U69" s="5">
        <v>8.1500076752386054E-3</v>
      </c>
    </row>
    <row r="70" spans="1:21" ht="24">
      <c r="A70" s="2" t="s">
        <v>38</v>
      </c>
      <c r="C70" s="3">
        <v>0</v>
      </c>
      <c r="E70" s="3">
        <v>-3297778038</v>
      </c>
      <c r="G70" s="3">
        <v>0</v>
      </c>
      <c r="I70" s="3">
        <v>-3297778038</v>
      </c>
      <c r="K70" s="5">
        <v>-1.5022308947729462E-2</v>
      </c>
      <c r="M70" s="3">
        <v>0</v>
      </c>
      <c r="O70" s="3">
        <v>-3297778038</v>
      </c>
      <c r="Q70" s="3">
        <v>0</v>
      </c>
      <c r="S70" s="3">
        <v>-3297778038</v>
      </c>
      <c r="U70" s="5">
        <v>-1.5022308947729462E-2</v>
      </c>
    </row>
    <row r="71" spans="1:21" ht="24">
      <c r="A71" s="2" t="s">
        <v>75</v>
      </c>
      <c r="C71" s="3">
        <v>0</v>
      </c>
      <c r="E71" s="3">
        <v>9938725373</v>
      </c>
      <c r="G71" s="3">
        <v>0</v>
      </c>
      <c r="I71" s="3">
        <v>9938725373</v>
      </c>
      <c r="K71" s="5">
        <v>4.5273696828423034E-2</v>
      </c>
      <c r="M71" s="3">
        <v>0</v>
      </c>
      <c r="O71" s="3">
        <v>9938725373</v>
      </c>
      <c r="Q71" s="3">
        <v>0</v>
      </c>
      <c r="S71" s="3">
        <v>9938725373</v>
      </c>
      <c r="U71" s="5">
        <v>4.5273696828423034E-2</v>
      </c>
    </row>
    <row r="72" spans="1:21" ht="24">
      <c r="A72" s="2" t="s">
        <v>70</v>
      </c>
      <c r="C72" s="3">
        <v>0</v>
      </c>
      <c r="E72" s="3">
        <v>3519966431</v>
      </c>
      <c r="G72" s="3">
        <v>0</v>
      </c>
      <c r="I72" s="3">
        <v>3519966431</v>
      </c>
      <c r="K72" s="5">
        <v>1.6034439735728098E-2</v>
      </c>
      <c r="M72" s="3">
        <v>0</v>
      </c>
      <c r="O72" s="3">
        <v>3519966431</v>
      </c>
      <c r="Q72" s="3">
        <v>0</v>
      </c>
      <c r="S72" s="3">
        <v>3519966431</v>
      </c>
      <c r="U72" s="5">
        <v>1.6034439735728098E-2</v>
      </c>
    </row>
    <row r="73" spans="1:21" ht="24">
      <c r="A73" s="2" t="s">
        <v>72</v>
      </c>
      <c r="C73" s="3">
        <v>0</v>
      </c>
      <c r="E73" s="3">
        <v>2906597339</v>
      </c>
      <c r="G73" s="3">
        <v>0</v>
      </c>
      <c r="I73" s="3">
        <v>2906597339</v>
      </c>
      <c r="K73" s="5">
        <v>1.3240370549494923E-2</v>
      </c>
      <c r="M73" s="3">
        <v>0</v>
      </c>
      <c r="O73" s="3">
        <v>2906597339</v>
      </c>
      <c r="Q73" s="3">
        <v>0</v>
      </c>
      <c r="S73" s="3">
        <v>2906597339</v>
      </c>
      <c r="U73" s="5">
        <v>1.3240370549494923E-2</v>
      </c>
    </row>
    <row r="74" spans="1:21" ht="24">
      <c r="A74" s="2" t="s">
        <v>43</v>
      </c>
      <c r="C74" s="3">
        <v>0</v>
      </c>
      <c r="E74" s="3">
        <v>7112425186</v>
      </c>
      <c r="G74" s="3">
        <v>0</v>
      </c>
      <c r="I74" s="3">
        <v>7112425186</v>
      </c>
      <c r="K74" s="5">
        <v>3.2399102450358486E-2</v>
      </c>
      <c r="M74" s="3">
        <v>0</v>
      </c>
      <c r="O74" s="3">
        <v>7112425186</v>
      </c>
      <c r="Q74" s="3">
        <v>0</v>
      </c>
      <c r="S74" s="3">
        <v>7112425186</v>
      </c>
      <c r="U74" s="5">
        <v>3.2399102450358486E-2</v>
      </c>
    </row>
    <row r="75" spans="1:21" ht="24">
      <c r="A75" s="2" t="s">
        <v>82</v>
      </c>
      <c r="C75" s="4">
        <f>SUM(C8:C74)</f>
        <v>2785124683</v>
      </c>
      <c r="E75" s="4">
        <f>SUM(E8:E74)</f>
        <v>207200180368</v>
      </c>
      <c r="G75" s="4">
        <f>SUM(G8:G74)</f>
        <v>9540072138</v>
      </c>
      <c r="I75" s="4">
        <f>SUM(I8:I74)</f>
        <v>219525377189</v>
      </c>
      <c r="K75" s="9">
        <f>SUM(K8:K74)</f>
        <v>0.99999999999999989</v>
      </c>
      <c r="M75" s="4">
        <f>SUM(M8:M74)</f>
        <v>2785124683</v>
      </c>
      <c r="O75" s="4">
        <f>SUM(O8:O74)</f>
        <v>207200180368</v>
      </c>
      <c r="Q75" s="4">
        <f>SUM(Q8:Q74)</f>
        <v>9540072138</v>
      </c>
      <c r="S75" s="4">
        <f>SUM(S8:S74)</f>
        <v>219525377189</v>
      </c>
      <c r="U75" s="9">
        <f>SUM(U8:U74)</f>
        <v>0.99999999999999989</v>
      </c>
    </row>
  </sheetData>
  <mergeCells count="17">
    <mergeCell ref="I7"/>
    <mergeCell ref="S7"/>
    <mergeCell ref="U7"/>
    <mergeCell ref="M6:U6"/>
    <mergeCell ref="A2:U2"/>
    <mergeCell ref="A3:U3"/>
    <mergeCell ref="A4:U4"/>
    <mergeCell ref="A5:S5"/>
    <mergeCell ref="K7"/>
    <mergeCell ref="C6:K6"/>
    <mergeCell ref="M7"/>
    <mergeCell ref="O7"/>
    <mergeCell ref="Q7"/>
    <mergeCell ref="A6:A7"/>
    <mergeCell ref="C7"/>
    <mergeCell ref="E7"/>
    <mergeCell ref="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2"/>
  <sheetViews>
    <sheetView rightToLeft="1" workbookViewId="0">
      <selection activeCell="K14" sqref="K14"/>
    </sheetView>
  </sheetViews>
  <sheetFormatPr defaultRowHeight="22.5"/>
  <cols>
    <col min="1" max="1" width="34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7" ht="24">
      <c r="A3" s="17" t="s">
        <v>119</v>
      </c>
      <c r="B3" s="17" t="s">
        <v>119</v>
      </c>
      <c r="C3" s="17" t="s">
        <v>119</v>
      </c>
      <c r="D3" s="17" t="s">
        <v>119</v>
      </c>
      <c r="E3" s="17" t="s">
        <v>119</v>
      </c>
      <c r="F3" s="17" t="s">
        <v>119</v>
      </c>
      <c r="G3" s="17" t="s">
        <v>119</v>
      </c>
      <c r="H3" s="17" t="s">
        <v>119</v>
      </c>
      <c r="I3" s="17" t="s">
        <v>119</v>
      </c>
      <c r="J3" s="17" t="s">
        <v>119</v>
      </c>
      <c r="K3" s="17" t="s">
        <v>119</v>
      </c>
      <c r="L3" s="17" t="s">
        <v>119</v>
      </c>
      <c r="M3" s="17" t="s">
        <v>119</v>
      </c>
      <c r="N3" s="17" t="s">
        <v>119</v>
      </c>
      <c r="O3" s="17" t="s">
        <v>119</v>
      </c>
      <c r="P3" s="17" t="s">
        <v>119</v>
      </c>
      <c r="Q3" s="17" t="s">
        <v>119</v>
      </c>
    </row>
    <row r="4" spans="1:17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5" spans="1:17" ht="25.5">
      <c r="A5" s="18" t="s">
        <v>169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24">
      <c r="A6" s="16" t="s">
        <v>123</v>
      </c>
      <c r="C6" s="16" t="s">
        <v>121</v>
      </c>
      <c r="D6" s="16" t="s">
        <v>121</v>
      </c>
      <c r="E6" s="16" t="s">
        <v>121</v>
      </c>
      <c r="F6" s="16" t="s">
        <v>121</v>
      </c>
      <c r="G6" s="16" t="s">
        <v>121</v>
      </c>
      <c r="H6" s="16" t="s">
        <v>121</v>
      </c>
      <c r="I6" s="16" t="s">
        <v>121</v>
      </c>
      <c r="K6" s="16" t="s">
        <v>122</v>
      </c>
      <c r="L6" s="16" t="s">
        <v>122</v>
      </c>
      <c r="M6" s="16" t="s">
        <v>122</v>
      </c>
      <c r="N6" s="16" t="s">
        <v>122</v>
      </c>
      <c r="O6" s="16" t="s">
        <v>122</v>
      </c>
      <c r="P6" s="16" t="s">
        <v>122</v>
      </c>
      <c r="Q6" s="16" t="s">
        <v>122</v>
      </c>
    </row>
    <row r="7" spans="1:17" ht="24">
      <c r="A7" s="16" t="s">
        <v>123</v>
      </c>
      <c r="C7" s="16" t="s">
        <v>143</v>
      </c>
      <c r="E7" s="16" t="s">
        <v>140</v>
      </c>
      <c r="G7" s="16" t="s">
        <v>141</v>
      </c>
      <c r="I7" s="16" t="s">
        <v>144</v>
      </c>
      <c r="K7" s="16" t="s">
        <v>143</v>
      </c>
      <c r="M7" s="16" t="s">
        <v>140</v>
      </c>
      <c r="O7" s="16" t="s">
        <v>141</v>
      </c>
      <c r="Q7" s="16" t="s">
        <v>144</v>
      </c>
    </row>
    <row r="8" spans="1:17" ht="24">
      <c r="A8" s="2" t="s">
        <v>107</v>
      </c>
      <c r="C8" s="3">
        <v>3834509977</v>
      </c>
      <c r="E8" s="3">
        <v>-1050109632</v>
      </c>
      <c r="G8" s="3">
        <v>0</v>
      </c>
      <c r="I8" s="3">
        <v>2784400345</v>
      </c>
      <c r="K8" s="3">
        <v>3834509977</v>
      </c>
      <c r="M8" s="3">
        <v>-1050109632</v>
      </c>
      <c r="O8" s="3">
        <v>0</v>
      </c>
      <c r="Q8" s="3">
        <v>2784400345</v>
      </c>
    </row>
    <row r="9" spans="1:17" ht="24">
      <c r="A9" s="2" t="s">
        <v>101</v>
      </c>
      <c r="C9" s="3">
        <v>0</v>
      </c>
      <c r="E9" s="3">
        <v>607543063</v>
      </c>
      <c r="G9" s="3">
        <v>0</v>
      </c>
      <c r="I9" s="3">
        <v>607543063</v>
      </c>
      <c r="K9" s="3">
        <v>0</v>
      </c>
      <c r="M9" s="3">
        <v>607543063</v>
      </c>
      <c r="O9" s="3">
        <v>0</v>
      </c>
      <c r="Q9" s="3">
        <v>607543063</v>
      </c>
    </row>
    <row r="10" spans="1:17" ht="24">
      <c r="A10" s="2" t="s">
        <v>104</v>
      </c>
      <c r="C10" s="3">
        <v>0</v>
      </c>
      <c r="E10" s="3">
        <v>3422802144</v>
      </c>
      <c r="G10" s="3">
        <v>0</v>
      </c>
      <c r="I10" s="3">
        <v>3422802144</v>
      </c>
      <c r="K10" s="3">
        <v>0</v>
      </c>
      <c r="M10" s="3">
        <v>3422802144</v>
      </c>
      <c r="O10" s="3">
        <v>0</v>
      </c>
      <c r="Q10" s="3">
        <v>3422802144</v>
      </c>
    </row>
    <row r="11" spans="1:17" ht="24">
      <c r="A11" s="2" t="s">
        <v>97</v>
      </c>
      <c r="C11" s="3">
        <v>0</v>
      </c>
      <c r="E11" s="3">
        <v>482584516</v>
      </c>
      <c r="G11" s="3">
        <v>0</v>
      </c>
      <c r="I11" s="3">
        <v>482584516</v>
      </c>
      <c r="K11" s="3">
        <v>0</v>
      </c>
      <c r="M11" s="3">
        <v>482584516</v>
      </c>
      <c r="O11" s="3">
        <v>0</v>
      </c>
      <c r="Q11" s="3">
        <v>482584516</v>
      </c>
    </row>
    <row r="12" spans="1:17" ht="24">
      <c r="A12" s="2" t="s">
        <v>82</v>
      </c>
      <c r="C12" s="4">
        <f>SUM(C8:C11)</f>
        <v>3834509977</v>
      </c>
      <c r="E12" s="4">
        <f>SUM(E8:E11)</f>
        <v>3462820091</v>
      </c>
      <c r="G12" s="4">
        <f>SUM(G8:G11)</f>
        <v>0</v>
      </c>
      <c r="I12" s="4">
        <f>SUM(I8:I11)</f>
        <v>7297330068</v>
      </c>
      <c r="K12" s="4">
        <f>SUM(K8:K11)</f>
        <v>3834509977</v>
      </c>
      <c r="M12" s="4">
        <f>SUM(M8:M11)</f>
        <v>3462820091</v>
      </c>
      <c r="O12" s="4">
        <f>SUM(O8:O11)</f>
        <v>0</v>
      </c>
      <c r="Q12" s="4">
        <f>SUM(Q8:Q11)</f>
        <v>7297330068</v>
      </c>
    </row>
  </sheetData>
  <mergeCells count="15">
    <mergeCell ref="A2:Q2"/>
    <mergeCell ref="A3:Q3"/>
    <mergeCell ref="A4:Q4"/>
    <mergeCell ref="A5:Q5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3"/>
  <sheetViews>
    <sheetView rightToLeft="1" workbookViewId="0">
      <selection activeCell="I9" sqref="I9"/>
    </sheetView>
  </sheetViews>
  <sheetFormatPr defaultRowHeight="22.5"/>
  <cols>
    <col min="1" max="1" width="23.28515625" style="1" bestFit="1" customWidth="1"/>
    <col min="2" max="2" width="1" style="1" customWidth="1"/>
    <col min="3" max="3" width="32.570312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32.5703125" style="1" bestFit="1" customWidth="1"/>
    <col min="8" max="8" width="1" style="1" customWidth="1"/>
    <col min="9" max="9" width="28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0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</row>
    <row r="3" spans="1:10" ht="24">
      <c r="A3" s="17" t="s">
        <v>119</v>
      </c>
      <c r="B3" s="17" t="s">
        <v>119</v>
      </c>
      <c r="C3" s="17" t="s">
        <v>119</v>
      </c>
      <c r="D3" s="17" t="s">
        <v>119</v>
      </c>
      <c r="E3" s="17" t="s">
        <v>119</v>
      </c>
      <c r="F3" s="17" t="s">
        <v>119</v>
      </c>
      <c r="G3" s="17" t="s">
        <v>119</v>
      </c>
      <c r="H3" s="17" t="s">
        <v>119</v>
      </c>
      <c r="I3" s="17" t="s">
        <v>119</v>
      </c>
    </row>
    <row r="4" spans="1:10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</row>
    <row r="5" spans="1:10" ht="25.5">
      <c r="A5" s="18" t="s">
        <v>170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24.75" thickBot="1">
      <c r="A6" s="7" t="s">
        <v>145</v>
      </c>
      <c r="C6" s="16" t="s">
        <v>121</v>
      </c>
      <c r="D6" s="16" t="s">
        <v>121</v>
      </c>
      <c r="E6" s="16" t="s">
        <v>121</v>
      </c>
      <c r="G6" s="16" t="s">
        <v>122</v>
      </c>
      <c r="H6" s="16" t="s">
        <v>122</v>
      </c>
      <c r="I6" s="16" t="s">
        <v>122</v>
      </c>
    </row>
    <row r="7" spans="1:10" ht="24.75" thickBot="1">
      <c r="A7" s="16" t="s">
        <v>146</v>
      </c>
      <c r="C7" s="16" t="s">
        <v>147</v>
      </c>
      <c r="E7" s="16" t="s">
        <v>148</v>
      </c>
      <c r="G7" s="16" t="s">
        <v>147</v>
      </c>
      <c r="I7" s="16" t="s">
        <v>148</v>
      </c>
    </row>
    <row r="8" spans="1:10" ht="24">
      <c r="A8" s="2" t="s">
        <v>116</v>
      </c>
      <c r="C8" s="3">
        <v>22293</v>
      </c>
      <c r="E8" s="5">
        <v>1.2460715019133858E-6</v>
      </c>
      <c r="G8" s="3">
        <v>22293</v>
      </c>
      <c r="I8" s="5">
        <v>1.2460715019133858E-6</v>
      </c>
    </row>
    <row r="9" spans="1:10" ht="24">
      <c r="A9" s="2" t="s">
        <v>117</v>
      </c>
      <c r="C9" s="3">
        <v>1338275798</v>
      </c>
      <c r="E9" s="5">
        <v>7.4803181877189914E-2</v>
      </c>
      <c r="G9" s="3">
        <v>1338275798</v>
      </c>
      <c r="I9" s="5">
        <v>7.4803181877189914E-2</v>
      </c>
    </row>
    <row r="10" spans="1:10" ht="24">
      <c r="A10" s="2" t="s">
        <v>118</v>
      </c>
      <c r="C10" s="3">
        <v>2396</v>
      </c>
      <c r="E10" s="5">
        <v>1.3392487859796673E-7</v>
      </c>
      <c r="G10" s="3">
        <v>2396</v>
      </c>
      <c r="I10" s="5">
        <v>1.3392487859796673E-7</v>
      </c>
    </row>
    <row r="11" spans="1:10" ht="24.75" thickBot="1">
      <c r="A11" s="2" t="s">
        <v>118</v>
      </c>
      <c r="C11" s="3">
        <v>16552326147</v>
      </c>
      <c r="E11" s="5">
        <v>0.92519543812642957</v>
      </c>
      <c r="G11" s="3">
        <v>16552326147</v>
      </c>
      <c r="I11" s="5">
        <v>0.92519543812642957</v>
      </c>
    </row>
    <row r="12" spans="1:10" ht="24.75" thickBot="1">
      <c r="A12" s="2" t="s">
        <v>82</v>
      </c>
      <c r="C12" s="4">
        <f>SUM(C8:C11)</f>
        <v>17890626634</v>
      </c>
      <c r="E12" s="10">
        <f>SUM(E8:E11)</f>
        <v>1</v>
      </c>
      <c r="G12" s="4">
        <f>SUM(G8:G11)</f>
        <v>17890626634</v>
      </c>
      <c r="I12" s="10">
        <f>SUM(I8:I11)</f>
        <v>1</v>
      </c>
    </row>
    <row r="13" spans="1:10" ht="23.25" thickTop="1"/>
  </sheetData>
  <mergeCells count="11">
    <mergeCell ref="G7"/>
    <mergeCell ref="I7"/>
    <mergeCell ref="G6:I6"/>
    <mergeCell ref="A2:I2"/>
    <mergeCell ref="A3:I3"/>
    <mergeCell ref="A4:I4"/>
    <mergeCell ref="A5:J5"/>
    <mergeCell ref="A7"/>
    <mergeCell ref="C7"/>
    <mergeCell ref="E7"/>
    <mergeCell ref="C6: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G8" sqref="G8"/>
    </sheetView>
  </sheetViews>
  <sheetFormatPr defaultRowHeight="22.5"/>
  <cols>
    <col min="1" max="1" width="42" style="1" bestFit="1" customWidth="1"/>
    <col min="2" max="2" width="1" style="1" customWidth="1"/>
    <col min="3" max="3" width="14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</row>
    <row r="3" spans="1:5" ht="24">
      <c r="A3" s="17" t="s">
        <v>119</v>
      </c>
      <c r="B3" s="17" t="s">
        <v>119</v>
      </c>
      <c r="C3" s="17" t="s">
        <v>119</v>
      </c>
      <c r="D3" s="17" t="s">
        <v>119</v>
      </c>
      <c r="E3" s="17" t="s">
        <v>119</v>
      </c>
    </row>
    <row r="4" spans="1:5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</row>
    <row r="5" spans="1:5" ht="25.5">
      <c r="A5" s="18" t="s">
        <v>171</v>
      </c>
      <c r="B5" s="18"/>
      <c r="C5" s="18"/>
      <c r="D5" s="18"/>
      <c r="E5" s="18"/>
    </row>
    <row r="6" spans="1:5" ht="24">
      <c r="E6" s="2" t="s">
        <v>153</v>
      </c>
    </row>
    <row r="7" spans="1:5" ht="24">
      <c r="A7" s="16" t="s">
        <v>149</v>
      </c>
      <c r="C7" s="16" t="s">
        <v>121</v>
      </c>
      <c r="E7" s="16" t="s">
        <v>152</v>
      </c>
    </row>
    <row r="8" spans="1:5" ht="24">
      <c r="A8" s="16" t="s">
        <v>149</v>
      </c>
      <c r="C8" s="16" t="s">
        <v>112</v>
      </c>
      <c r="E8" s="16" t="s">
        <v>112</v>
      </c>
    </row>
    <row r="9" spans="1:5" ht="24">
      <c r="A9" s="2" t="s">
        <v>150</v>
      </c>
      <c r="C9" s="3">
        <v>81913904</v>
      </c>
      <c r="E9" s="3">
        <v>81913904</v>
      </c>
    </row>
    <row r="10" spans="1:5" ht="24">
      <c r="A10" s="2" t="s">
        <v>154</v>
      </c>
      <c r="C10" s="3">
        <v>99649223</v>
      </c>
      <c r="E10" s="3">
        <v>99649223</v>
      </c>
    </row>
    <row r="11" spans="1:5" ht="24">
      <c r="A11" s="2" t="s">
        <v>82</v>
      </c>
      <c r="C11" s="4">
        <f>SUM(C9:C10)</f>
        <v>181563127</v>
      </c>
      <c r="E11" s="4">
        <f>SUM(E9:E10)</f>
        <v>181563127</v>
      </c>
    </row>
  </sheetData>
  <mergeCells count="9">
    <mergeCell ref="A2:E2"/>
    <mergeCell ref="A3:E3"/>
    <mergeCell ref="A4:E4"/>
    <mergeCell ref="A5:E5"/>
    <mergeCell ref="A7:A8"/>
    <mergeCell ref="C8"/>
    <mergeCell ref="C7"/>
    <mergeCell ref="E8"/>
    <mergeCell ref="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</vt:lpstr>
      <vt:lpstr>سپرده</vt:lpstr>
      <vt:lpstr> درآمدها</vt:lpstr>
      <vt:lpstr>درآمد سرمایه‌گذاری در سهام</vt:lpstr>
      <vt:lpstr>درآمد سرمایه‌گذاری در اوراق بها</vt:lpstr>
      <vt:lpstr>درآمد سپرده بانکی</vt:lpstr>
      <vt:lpstr>سایر درآمدها</vt:lpstr>
      <vt:lpstr>درآمد سود سهام</vt:lpstr>
      <vt:lpstr>سود اوراق بهادار 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2025-04-21T14:49:32Z</dcterms:created>
  <dcterms:modified xsi:type="dcterms:W3CDTF">2025-04-21T14:49:57Z</dcterms:modified>
</cp:coreProperties>
</file>